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<sst xmlns="http://schemas.openxmlformats.org/spreadsheetml/2006/main" count="106" uniqueCount="77">
  <si>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Dział</t>
  </si>
  <si>
    <t>Rozdział</t>
  </si>
  <si>
    <t>Paragraf</t>
  </si>
  <si>
    <t>6050</t>
  </si>
  <si>
    <t>Wydatki inwestycyjne jednostek budżetowych</t>
  </si>
  <si>
    <t>6060</t>
  </si>
  <si>
    <t>Wydatki na zakupy inwestycyjne jednostek budżetowych</t>
  </si>
  <si>
    <t>750</t>
  </si>
  <si>
    <t>Administracja publiczna</t>
  </si>
  <si>
    <t>4 000,00</t>
  </si>
  <si>
    <t>75020</t>
  </si>
  <si>
    <t>Starostwa powiatowe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</si>
  <si>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</si>
  <si>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</si>
  <si>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</si>
  <si>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</si>
  <si>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</si>
  <si>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</si>
  <si>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</si>
  <si>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</si>
  <si>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</si>
  <si>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Dokumentacja na rozbudowę budynku PUP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</si>
  <si>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</si>
  <si>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</si>
  <si>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</si>
  <si>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</si>
  <si>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</si>
  <si>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</si>
  <si>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</si>
  <si>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</si>
  <si>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</si>
  <si>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</si>
  <si>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</si>
  <si>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</si>
  <si>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</si>
  <si>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</si>
  <si>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</si>
  <si>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</si>
  <si>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</si>
  <si>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</si>
  <si>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</si>
  <si>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</si>
  <si>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Powiatowy Urząd Pracy w Mławie</t>
  </si>
  <si>
    <t>Zespół Szkół nr 1 w Mławie</t>
  </si>
  <si>
    <t>Starostwo Powiatowe w Mławie</t>
  </si>
  <si>
    <t>Przewodniczący Rady Powiatu Mławskiego</t>
  </si>
  <si>
    <t xml:space="preserve">Ogółem </t>
  </si>
  <si>
    <t>Zadania inwestycyjne w 2009 r.</t>
  </si>
  <si>
    <t>Witold Okumski</t>
  </si>
  <si>
    <t>Nazwa zadania inwestycyjnego</t>
  </si>
  <si>
    <t xml:space="preserve">Łączne koszty finansowe </t>
  </si>
  <si>
    <t>Rok budżetowy 2009 (7+8+9+10+11)</t>
  </si>
  <si>
    <t>Inne źródła</t>
  </si>
  <si>
    <t>13</t>
  </si>
  <si>
    <t>852</t>
  </si>
  <si>
    <t>85201</t>
  </si>
  <si>
    <t>Dom Dziecka w Kowalewie</t>
  </si>
  <si>
    <t xml:space="preserve">Zakup komputera </t>
  </si>
  <si>
    <t xml:space="preserve">Zakup kopiarki </t>
  </si>
  <si>
    <t>6 000,00</t>
  </si>
  <si>
    <t>Pomoc społeczna</t>
  </si>
  <si>
    <t>Placówki opiekuńczo-wychowawcze</t>
  </si>
  <si>
    <t>600</t>
  </si>
  <si>
    <t>60014</t>
  </si>
  <si>
    <t>Powiatowy Zarząd Dróg w Mławie</t>
  </si>
  <si>
    <t>Przebudowa mostu JNI 01005638 na rzece Mławce w miejscowości Szreńsk w ciągu drogi powiatowej Nr P 4640W Bieżuń-Szreńsk-Mława wraz z dojazdami</t>
  </si>
  <si>
    <t>860 000,00</t>
  </si>
  <si>
    <t>Zbiornik do magazynowania emulsji asfaltowej</t>
  </si>
  <si>
    <t>Samochód dostawczo-osobowy</t>
  </si>
  <si>
    <r>
      <t>Skrapiarka emulsji asfaltowej o poj. do 0,35 m</t>
    </r>
    <r>
      <rPr>
        <sz val="8.25"/>
        <color indexed="8"/>
        <rFont val="Arial"/>
        <family val="2"/>
      </rPr>
      <t>³</t>
    </r>
  </si>
  <si>
    <t>15 000,00</t>
  </si>
  <si>
    <t>100 000,00</t>
  </si>
  <si>
    <t>35 000,00</t>
  </si>
  <si>
    <t>150 000,00</t>
  </si>
  <si>
    <t>1 010 000,00</t>
  </si>
  <si>
    <t>1 030 000,00</t>
  </si>
  <si>
    <t>Załącznik nr 2 do uchwały Rady Powiatu Nr XXV/179/2009 z dnia 28.01.2009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</si>
</sst>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9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right"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8" fillId="3" borderId="4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9" fillId="3" borderId="4" xfId="0" applyFont="1" applyBorder="1" applyAlignment="1">
      <alignment horizontal="center" vertical="center" wrapText="1"/>
    </xf>
    <xf numFmtId="49" fontId="8" fillId="3" borderId="6" xfId="0" applyFont="1" applyBorder="1" applyAlignment="1">
      <alignment horizontal="center" vertical="center" wrapText="1"/>
    </xf>
    <xf numFmtId="4" fontId="10" fillId="3" borderId="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9" fontId="5" fillId="4" borderId="1" xfId="0" applyFont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8" fillId="3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49" fontId="6" fillId="3" borderId="8" xfId="0" applyFont="1" applyBorder="1" applyAlignment="1">
      <alignment horizontal="center" vertical="top" wrapText="1"/>
    </xf>
    <xf numFmtId="49" fontId="11" fillId="3" borderId="9" xfId="0" applyFont="1" applyBorder="1" applyAlignment="1">
      <alignment horizontal="center" vertical="center" wrapText="1"/>
    </xf>
    <xf numFmtId="49" fontId="11" fillId="3" borderId="10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2" fillId="3" borderId="1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showGridLines="0" tabSelected="1" workbookViewId="0" topLeftCell="A1">
      <selection activeCell="B1" sqref="B1:N40"/>
    </sheetView>
  </sheetViews>
  <sheetFormatPr defaultColWidth="9.33203125" defaultRowHeight="12.75"/>
  <cols>
    <col min="1" max="1" width="2.5" style="0" customWidth="1"/>
    <col min="2" max="2" width="8.83203125" style="0" customWidth="1"/>
    <col min="3" max="3" width="9.16015625" style="0" customWidth="1"/>
    <col min="4" max="4" width="10.16015625" style="0" customWidth="1"/>
    <col min="5" max="5" width="41.5" style="0" customWidth="1"/>
    <col min="6" max="6" width="15.5" style="0" customWidth="1"/>
    <col min="7" max="7" width="13.16015625" style="0" customWidth="1"/>
    <col min="8" max="8" width="12.33203125" style="0" customWidth="1"/>
    <col min="9" max="9" width="11" style="0" customWidth="1"/>
    <col min="10" max="10" width="12" style="0" customWidth="1"/>
    <col min="11" max="11" width="16" style="0" customWidth="1"/>
    <col min="12" max="12" width="7.83203125" style="0" customWidth="1"/>
    <col min="13" max="13" width="11.66015625" style="0" customWidth="1"/>
    <col min="14" max="14" width="28.5" style="0" customWidth="1"/>
  </cols>
  <sheetData>
    <row r="1" ht="9.75" customHeight="1"/>
    <row r="2" ht="54.75" customHeight="1">
      <c r="N2" s="31" t="s">
        <v>76</v>
      </c>
    </row>
    <row r="3" spans="6:8" ht="12.75">
      <c r="F3" s="32" t="s">
        <v>47</v>
      </c>
      <c r="G3" s="32"/>
      <c r="H3" s="32"/>
    </row>
    <row r="5" spans="1:14" ht="10.5" customHeight="1">
      <c r="A5" s="16"/>
      <c r="B5" s="52" t="s">
        <v>0</v>
      </c>
      <c r="C5" s="52" t="s">
        <v>1</v>
      </c>
      <c r="D5" s="52" t="s">
        <v>2</v>
      </c>
      <c r="E5" s="52" t="s">
        <v>49</v>
      </c>
      <c r="F5" s="52" t="s">
        <v>50</v>
      </c>
      <c r="G5" s="47" t="s">
        <v>39</v>
      </c>
      <c r="H5" s="48"/>
      <c r="I5" s="48"/>
      <c r="J5" s="48"/>
      <c r="K5" s="48"/>
      <c r="L5" s="48"/>
      <c r="M5" s="48"/>
      <c r="N5" s="43" t="s">
        <v>37</v>
      </c>
    </row>
    <row r="6" spans="2:14" ht="13.5" customHeight="1">
      <c r="B6" s="52"/>
      <c r="C6" s="52"/>
      <c r="D6" s="52"/>
      <c r="E6" s="52"/>
      <c r="F6" s="52"/>
      <c r="G6" s="50" t="s">
        <v>51</v>
      </c>
      <c r="H6" s="49" t="s">
        <v>38</v>
      </c>
      <c r="I6" s="49"/>
      <c r="J6" s="49"/>
      <c r="K6" s="49"/>
      <c r="L6" s="49"/>
      <c r="M6" s="49"/>
      <c r="N6" s="43"/>
    </row>
    <row r="7" spans="2:14" ht="88.5" customHeight="1">
      <c r="B7" s="52"/>
      <c r="C7" s="52"/>
      <c r="D7" s="52"/>
      <c r="E7" s="52"/>
      <c r="F7" s="52"/>
      <c r="G7" s="51"/>
      <c r="H7" s="19" t="s">
        <v>22</v>
      </c>
      <c r="I7" s="18" t="s">
        <v>23</v>
      </c>
      <c r="J7" s="18" t="s">
        <v>24</v>
      </c>
      <c r="K7" s="17" t="s">
        <v>25</v>
      </c>
      <c r="L7" s="21" t="s">
        <v>52</v>
      </c>
      <c r="M7" s="21" t="s">
        <v>36</v>
      </c>
      <c r="N7" s="43"/>
    </row>
    <row r="8" spans="2:14" ht="9" customHeight="1"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40</v>
      </c>
      <c r="M8" s="10" t="s">
        <v>41</v>
      </c>
      <c r="N8" s="20" t="s">
        <v>53</v>
      </c>
    </row>
    <row r="9" spans="2:14" ht="19.5" customHeight="1">
      <c r="B9" s="37" t="s">
        <v>62</v>
      </c>
      <c r="C9" s="1"/>
      <c r="D9" s="1"/>
      <c r="E9" s="2" t="s">
        <v>8</v>
      </c>
      <c r="F9" s="36" t="s">
        <v>74</v>
      </c>
      <c r="G9" s="12">
        <f>G10</f>
        <v>1010000</v>
      </c>
      <c r="H9" s="12">
        <f>H10</f>
        <v>1010000</v>
      </c>
      <c r="I9" s="12">
        <f>I10</f>
        <v>0</v>
      </c>
      <c r="J9" s="12">
        <f>J10</f>
        <v>0</v>
      </c>
      <c r="K9" s="12">
        <f>K10</f>
        <v>0</v>
      </c>
      <c r="L9" s="12">
        <f>L10</f>
        <v>0</v>
      </c>
      <c r="M9" s="12">
        <f>M10</f>
        <v>0</v>
      </c>
      <c r="N9" s="12"/>
    </row>
    <row r="10" spans="2:14" ht="21" customHeight="1">
      <c r="B10" s="3"/>
      <c r="C10" s="38" t="s">
        <v>63</v>
      </c>
      <c r="D10" s="5"/>
      <c r="E10" s="6" t="s">
        <v>11</v>
      </c>
      <c r="F10" s="35" t="s">
        <v>74</v>
      </c>
      <c r="G10" s="13">
        <f>G11+G13</f>
        <v>1010000</v>
      </c>
      <c r="H10" s="13">
        <f>H11+H13</f>
        <v>1010000</v>
      </c>
      <c r="I10" s="13">
        <f aca="true" t="shared" si="0" ref="G10:M11">I11</f>
        <v>0</v>
      </c>
      <c r="J10" s="13">
        <f t="shared" si="0"/>
        <v>0</v>
      </c>
      <c r="K10" s="13">
        <f t="shared" si="0"/>
        <v>0</v>
      </c>
      <c r="L10" s="13">
        <v>0</v>
      </c>
      <c r="M10" s="13">
        <f t="shared" si="0"/>
        <v>0</v>
      </c>
      <c r="N10" s="13"/>
    </row>
    <row r="11" spans="2:14" ht="24" customHeight="1">
      <c r="B11" s="7"/>
      <c r="C11" s="7"/>
      <c r="D11" s="42" t="s">
        <v>3</v>
      </c>
      <c r="E11" s="9" t="s">
        <v>4</v>
      </c>
      <c r="F11" s="34" t="s">
        <v>66</v>
      </c>
      <c r="G11" s="15">
        <f t="shared" si="0"/>
        <v>860000</v>
      </c>
      <c r="H11" s="15">
        <f>H12</f>
        <v>860000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v>0</v>
      </c>
      <c r="M11" s="15">
        <f t="shared" si="0"/>
        <v>0</v>
      </c>
      <c r="N11" s="15"/>
    </row>
    <row r="12" spans="2:14" ht="48.75" customHeight="1">
      <c r="B12" s="7"/>
      <c r="C12" s="7"/>
      <c r="D12" s="7"/>
      <c r="E12" s="39" t="s">
        <v>65</v>
      </c>
      <c r="F12" s="34" t="s">
        <v>66</v>
      </c>
      <c r="G12" s="15">
        <f>SUM(H12:M12)</f>
        <v>860000</v>
      </c>
      <c r="H12" s="15">
        <v>860000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4" t="s">
        <v>64</v>
      </c>
    </row>
    <row r="13" spans="2:14" ht="24" customHeight="1">
      <c r="B13" s="7"/>
      <c r="C13" s="7"/>
      <c r="D13" s="8" t="s">
        <v>5</v>
      </c>
      <c r="E13" s="9" t="s">
        <v>6</v>
      </c>
      <c r="F13" s="34" t="s">
        <v>73</v>
      </c>
      <c r="G13" s="15">
        <f>SUM(G14:G16)</f>
        <v>150000</v>
      </c>
      <c r="H13" s="15">
        <f>SUM(H14:H16)</f>
        <v>150000</v>
      </c>
      <c r="I13" s="15">
        <f>I16</f>
        <v>0</v>
      </c>
      <c r="J13" s="15">
        <f>J16</f>
        <v>0</v>
      </c>
      <c r="K13" s="15">
        <f>K16</f>
        <v>0</v>
      </c>
      <c r="L13" s="15">
        <v>0</v>
      </c>
      <c r="M13" s="15">
        <f>M16</f>
        <v>0</v>
      </c>
      <c r="N13" s="15"/>
    </row>
    <row r="14" spans="2:14" ht="24" customHeight="1">
      <c r="B14" s="7"/>
      <c r="C14" s="7"/>
      <c r="D14" s="8"/>
      <c r="E14" s="39" t="s">
        <v>67</v>
      </c>
      <c r="F14" s="34" t="s">
        <v>70</v>
      </c>
      <c r="G14" s="15">
        <f>SUM(H14:M14)</f>
        <v>15000</v>
      </c>
      <c r="H14" s="15">
        <v>15000</v>
      </c>
      <c r="I14" s="15">
        <f aca="true" t="shared" si="1" ref="I14:K15">I17</f>
        <v>0</v>
      </c>
      <c r="J14" s="15">
        <f t="shared" si="1"/>
        <v>0</v>
      </c>
      <c r="K14" s="15">
        <f t="shared" si="1"/>
        <v>0</v>
      </c>
      <c r="L14" s="15">
        <v>0</v>
      </c>
      <c r="M14" s="15">
        <f>M17</f>
        <v>0</v>
      </c>
      <c r="N14" s="14" t="s">
        <v>64</v>
      </c>
    </row>
    <row r="15" spans="2:14" ht="24" customHeight="1">
      <c r="B15" s="7"/>
      <c r="C15" s="7"/>
      <c r="D15" s="8"/>
      <c r="E15" s="39" t="s">
        <v>68</v>
      </c>
      <c r="F15" s="34" t="s">
        <v>71</v>
      </c>
      <c r="G15" s="15">
        <f>SUM(H15:M15)</f>
        <v>100000</v>
      </c>
      <c r="H15" s="15">
        <v>100000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v>0</v>
      </c>
      <c r="M15" s="15">
        <f>M18</f>
        <v>0</v>
      </c>
      <c r="N15" s="14" t="s">
        <v>64</v>
      </c>
    </row>
    <row r="16" spans="2:14" ht="27" customHeight="1">
      <c r="B16" s="7"/>
      <c r="C16" s="7"/>
      <c r="D16" s="7"/>
      <c r="E16" s="39" t="s">
        <v>69</v>
      </c>
      <c r="F16" s="34" t="s">
        <v>72</v>
      </c>
      <c r="G16" s="15">
        <f>SUM(H16:M16)</f>
        <v>35000</v>
      </c>
      <c r="H16" s="15">
        <v>35000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4" t="s">
        <v>64</v>
      </c>
    </row>
    <row r="17" spans="2:14" ht="16.5" customHeight="1">
      <c r="B17" s="1" t="s">
        <v>7</v>
      </c>
      <c r="C17" s="1"/>
      <c r="D17" s="1"/>
      <c r="E17" s="2" t="s">
        <v>8</v>
      </c>
      <c r="F17" s="36" t="s">
        <v>59</v>
      </c>
      <c r="G17" s="12">
        <f>G18</f>
        <v>6000</v>
      </c>
      <c r="H17" s="12">
        <f aca="true" t="shared" si="2" ref="H17:M17">H18</f>
        <v>6000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/>
    </row>
    <row r="18" spans="2:14" ht="16.5" customHeight="1">
      <c r="B18" s="3"/>
      <c r="C18" s="4" t="s">
        <v>10</v>
      </c>
      <c r="D18" s="5"/>
      <c r="E18" s="6" t="s">
        <v>11</v>
      </c>
      <c r="F18" s="35" t="s">
        <v>59</v>
      </c>
      <c r="G18" s="13">
        <f aca="true" t="shared" si="3" ref="G18:M19">G19</f>
        <v>6000</v>
      </c>
      <c r="H18" s="13">
        <f t="shared" si="3"/>
        <v>6000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/>
    </row>
    <row r="19" spans="2:14" ht="24" customHeight="1">
      <c r="B19" s="7"/>
      <c r="C19" s="7"/>
      <c r="D19" s="8" t="s">
        <v>5</v>
      </c>
      <c r="E19" s="9" t="s">
        <v>6</v>
      </c>
      <c r="F19" s="34" t="s">
        <v>59</v>
      </c>
      <c r="G19" s="15">
        <f t="shared" si="3"/>
        <v>6000</v>
      </c>
      <c r="H19" s="15">
        <f t="shared" si="3"/>
        <v>6000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v>0</v>
      </c>
      <c r="M19" s="15">
        <f t="shared" si="3"/>
        <v>0</v>
      </c>
      <c r="N19" s="15"/>
    </row>
    <row r="20" spans="2:14" ht="18" customHeight="1">
      <c r="B20" s="7"/>
      <c r="C20" s="7"/>
      <c r="D20" s="7"/>
      <c r="E20" s="39" t="s">
        <v>58</v>
      </c>
      <c r="F20" s="34" t="s">
        <v>59</v>
      </c>
      <c r="G20" s="15">
        <f>SUM(H20:M20)</f>
        <v>6000</v>
      </c>
      <c r="H20" s="15">
        <v>6000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4" t="s">
        <v>44</v>
      </c>
    </row>
    <row r="21" spans="2:14" ht="16.5" customHeight="1">
      <c r="B21" s="1" t="s">
        <v>12</v>
      </c>
      <c r="C21" s="1"/>
      <c r="D21" s="1"/>
      <c r="E21" s="2" t="s">
        <v>13</v>
      </c>
      <c r="F21" s="36" t="s">
        <v>59</v>
      </c>
      <c r="G21" s="12">
        <f aca="true" t="shared" si="4" ref="G21:M21">SUM(G22)</f>
        <v>6000</v>
      </c>
      <c r="H21" s="12">
        <f t="shared" si="4"/>
        <v>6000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</v>
      </c>
      <c r="N21" s="12"/>
    </row>
    <row r="22" spans="2:14" ht="16.5" customHeight="1">
      <c r="B22" s="3"/>
      <c r="C22" s="4" t="s">
        <v>14</v>
      </c>
      <c r="D22" s="5"/>
      <c r="E22" s="6" t="s">
        <v>15</v>
      </c>
      <c r="F22" s="35" t="s">
        <v>59</v>
      </c>
      <c r="G22" s="13">
        <f aca="true" t="shared" si="5" ref="G22:M22">G23</f>
        <v>6000</v>
      </c>
      <c r="H22" s="13">
        <f t="shared" si="5"/>
        <v>6000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3"/>
    </row>
    <row r="23" spans="2:14" ht="22.5" customHeight="1">
      <c r="B23" s="7"/>
      <c r="C23" s="7"/>
      <c r="D23" s="8" t="s">
        <v>5</v>
      </c>
      <c r="E23" s="9" t="s">
        <v>6</v>
      </c>
      <c r="F23" s="34" t="s">
        <v>59</v>
      </c>
      <c r="G23" s="15">
        <f>G24</f>
        <v>6000</v>
      </c>
      <c r="H23" s="15">
        <f>H24</f>
        <v>6000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</row>
    <row r="24" spans="2:14" ht="17.25" customHeight="1">
      <c r="B24" s="7"/>
      <c r="C24" s="7"/>
      <c r="D24" s="7"/>
      <c r="E24" s="9" t="s">
        <v>16</v>
      </c>
      <c r="F24" s="34" t="s">
        <v>59</v>
      </c>
      <c r="G24" s="15">
        <f>SUM(H24:M24)</f>
        <v>6000</v>
      </c>
      <c r="H24" s="15">
        <v>6000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4" t="s">
        <v>43</v>
      </c>
    </row>
    <row r="25" spans="2:14" ht="16.5" customHeight="1">
      <c r="B25" s="37" t="s">
        <v>54</v>
      </c>
      <c r="C25" s="1"/>
      <c r="D25" s="1"/>
      <c r="E25" s="40" t="s">
        <v>60</v>
      </c>
      <c r="F25" s="36" t="s">
        <v>9</v>
      </c>
      <c r="G25" s="12">
        <f aca="true" t="shared" si="6" ref="G25:M26">G26</f>
        <v>4000</v>
      </c>
      <c r="H25" s="12">
        <f t="shared" si="6"/>
        <v>4000</v>
      </c>
      <c r="I25" s="12">
        <f t="shared" si="6"/>
        <v>0</v>
      </c>
      <c r="J25" s="12">
        <f t="shared" si="6"/>
        <v>0</v>
      </c>
      <c r="K25" s="12">
        <f t="shared" si="6"/>
        <v>0</v>
      </c>
      <c r="L25" s="12">
        <f t="shared" si="6"/>
        <v>0</v>
      </c>
      <c r="M25" s="12">
        <f t="shared" si="6"/>
        <v>0</v>
      </c>
      <c r="N25" s="12"/>
    </row>
    <row r="26" spans="2:14" ht="16.5" customHeight="1">
      <c r="B26" s="3"/>
      <c r="C26" s="38" t="s">
        <v>55</v>
      </c>
      <c r="D26" s="5"/>
      <c r="E26" s="41" t="s">
        <v>61</v>
      </c>
      <c r="F26" s="35" t="s">
        <v>9</v>
      </c>
      <c r="G26" s="13">
        <f>G27</f>
        <v>4000</v>
      </c>
      <c r="H26" s="13">
        <f t="shared" si="6"/>
        <v>4000</v>
      </c>
      <c r="I26" s="13">
        <f t="shared" si="6"/>
        <v>0</v>
      </c>
      <c r="J26" s="13">
        <f t="shared" si="6"/>
        <v>0</v>
      </c>
      <c r="K26" s="13">
        <f t="shared" si="6"/>
        <v>0</v>
      </c>
      <c r="L26" s="13">
        <f t="shared" si="6"/>
        <v>0</v>
      </c>
      <c r="M26" s="13">
        <f t="shared" si="6"/>
        <v>0</v>
      </c>
      <c r="N26" s="13"/>
    </row>
    <row r="27" spans="2:14" ht="22.5" customHeight="1">
      <c r="B27" s="7"/>
      <c r="C27" s="7"/>
      <c r="D27" s="8" t="s">
        <v>5</v>
      </c>
      <c r="E27" s="9" t="s">
        <v>6</v>
      </c>
      <c r="F27" s="34" t="s">
        <v>9</v>
      </c>
      <c r="G27" s="15">
        <f>G28</f>
        <v>4000</v>
      </c>
      <c r="H27" s="15">
        <f>H28</f>
        <v>4000</v>
      </c>
      <c r="I27" s="15">
        <f>I28</f>
        <v>0</v>
      </c>
      <c r="J27" s="15">
        <f>J28</f>
        <v>0</v>
      </c>
      <c r="K27" s="15">
        <f>K28</f>
        <v>0</v>
      </c>
      <c r="L27" s="15">
        <v>0</v>
      </c>
      <c r="M27" s="15">
        <f>M28</f>
        <v>0</v>
      </c>
      <c r="N27" s="14"/>
    </row>
    <row r="28" spans="2:14" ht="18" customHeight="1">
      <c r="B28" s="7"/>
      <c r="C28" s="7"/>
      <c r="D28" s="7"/>
      <c r="E28" s="39" t="s">
        <v>57</v>
      </c>
      <c r="F28" s="34" t="s">
        <v>9</v>
      </c>
      <c r="G28" s="15">
        <f>SUM(H28:M28)</f>
        <v>4000</v>
      </c>
      <c r="H28" s="15">
        <v>4000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4" t="s">
        <v>56</v>
      </c>
    </row>
    <row r="29" spans="2:14" ht="26.25" customHeight="1">
      <c r="B29" s="1" t="s">
        <v>17</v>
      </c>
      <c r="C29" s="1"/>
      <c r="D29" s="1"/>
      <c r="E29" s="2" t="s">
        <v>18</v>
      </c>
      <c r="F29" s="36" t="s">
        <v>9</v>
      </c>
      <c r="G29" s="12">
        <f aca="true" t="shared" si="7" ref="G29:M29">G30</f>
        <v>4000</v>
      </c>
      <c r="H29" s="12">
        <f t="shared" si="7"/>
        <v>4000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v>0</v>
      </c>
      <c r="M29" s="12">
        <f t="shared" si="7"/>
        <v>0</v>
      </c>
      <c r="N29" s="12"/>
    </row>
    <row r="30" spans="2:14" ht="16.5" customHeight="1">
      <c r="B30" s="3"/>
      <c r="C30" s="4" t="s">
        <v>19</v>
      </c>
      <c r="D30" s="5"/>
      <c r="E30" s="6" t="s">
        <v>20</v>
      </c>
      <c r="F30" s="35" t="s">
        <v>9</v>
      </c>
      <c r="G30" s="13">
        <f>G31</f>
        <v>4000</v>
      </c>
      <c r="H30" s="13">
        <f>H31</f>
        <v>4000</v>
      </c>
      <c r="I30" s="13">
        <f>I31</f>
        <v>0</v>
      </c>
      <c r="J30" s="13">
        <f>J31</f>
        <v>0</v>
      </c>
      <c r="K30" s="13">
        <f>K31</f>
        <v>0</v>
      </c>
      <c r="L30" s="13">
        <v>0</v>
      </c>
      <c r="M30" s="13">
        <f>M31</f>
        <v>0</v>
      </c>
      <c r="N30" s="13"/>
    </row>
    <row r="31" spans="2:14" ht="16.5" customHeight="1">
      <c r="B31" s="7"/>
      <c r="C31" s="7"/>
      <c r="D31" s="8" t="s">
        <v>3</v>
      </c>
      <c r="E31" s="9" t="s">
        <v>4</v>
      </c>
      <c r="F31" s="34" t="s">
        <v>9</v>
      </c>
      <c r="G31" s="15">
        <f>G32</f>
        <v>4000</v>
      </c>
      <c r="H31" s="15">
        <f>SUM(H32)</f>
        <v>4000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/>
    </row>
    <row r="32" spans="2:14" ht="24" customHeight="1">
      <c r="B32" s="7"/>
      <c r="C32" s="7"/>
      <c r="D32" s="7"/>
      <c r="E32" s="9" t="s">
        <v>21</v>
      </c>
      <c r="F32" s="34" t="s">
        <v>9</v>
      </c>
      <c r="G32" s="15">
        <f>SUM(H32:M32)</f>
        <v>4000</v>
      </c>
      <c r="H32" s="15">
        <v>4000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4" t="s">
        <v>42</v>
      </c>
    </row>
    <row r="33" spans="2:14" ht="5.25" customHeight="1">
      <c r="B33" s="53"/>
      <c r="C33" s="53"/>
      <c r="D33" s="53"/>
      <c r="E33" s="54"/>
      <c r="F33" s="54"/>
      <c r="G33" s="16"/>
      <c r="H33" s="16"/>
      <c r="I33" s="16"/>
      <c r="J33" s="16"/>
      <c r="K33" s="16"/>
      <c r="L33" s="16"/>
      <c r="M33" s="16"/>
      <c r="N33" s="16"/>
    </row>
    <row r="34" spans="5:14" ht="16.5" customHeight="1">
      <c r="E34" s="30" t="s">
        <v>46</v>
      </c>
      <c r="F34" s="11" t="s">
        <v>75</v>
      </c>
      <c r="G34" s="22">
        <f aca="true" t="shared" si="8" ref="G34:L34">G9+G17+G21+G25+G29</f>
        <v>1030000</v>
      </c>
      <c r="H34" s="22">
        <f t="shared" si="8"/>
        <v>1030000</v>
      </c>
      <c r="I34" s="22">
        <f t="shared" si="8"/>
        <v>0</v>
      </c>
      <c r="J34" s="22">
        <f t="shared" si="8"/>
        <v>0</v>
      </c>
      <c r="K34" s="22">
        <f t="shared" si="8"/>
        <v>0</v>
      </c>
      <c r="L34" s="22">
        <f t="shared" si="8"/>
        <v>0</v>
      </c>
      <c r="M34" s="22">
        <f>M17+M21+M25+M29</f>
        <v>0</v>
      </c>
      <c r="N34" s="22"/>
    </row>
    <row r="37" spans="11:14" ht="12.75">
      <c r="K37" s="46" t="s">
        <v>45</v>
      </c>
      <c r="L37" s="46"/>
      <c r="M37" s="46"/>
      <c r="N37" s="46"/>
    </row>
    <row r="38" ht="3.75" customHeight="1">
      <c r="M38" s="23"/>
    </row>
    <row r="39" spans="10:14" ht="12.75">
      <c r="J39" s="29"/>
      <c r="K39" s="29"/>
      <c r="L39" s="29"/>
      <c r="M39" s="45" t="s">
        <v>48</v>
      </c>
      <c r="N39" s="45"/>
    </row>
    <row r="40" spans="5:12" ht="15.75">
      <c r="E40" s="25"/>
      <c r="F40" s="25"/>
      <c r="J40" s="44"/>
      <c r="K40" s="44"/>
      <c r="L40" s="33"/>
    </row>
    <row r="41" spans="5:10" ht="4.5" customHeight="1">
      <c r="E41" s="26"/>
      <c r="F41" s="26"/>
      <c r="J41" s="24"/>
    </row>
    <row r="42" spans="5:6" ht="15.75">
      <c r="E42" s="27"/>
      <c r="F42" s="27"/>
    </row>
    <row r="43" spans="5:6" ht="15" customHeight="1">
      <c r="E43" s="27"/>
      <c r="F43" s="27"/>
    </row>
    <row r="44" spans="5:6" ht="14.25" customHeight="1">
      <c r="E44" s="27"/>
      <c r="F44" s="27"/>
    </row>
    <row r="45" spans="5:6" ht="14.25" customHeight="1">
      <c r="E45" s="27"/>
      <c r="F45" s="27"/>
    </row>
    <row r="46" spans="5:6" ht="12.75" customHeight="1">
      <c r="E46" s="28"/>
      <c r="F46" s="26"/>
    </row>
  </sheetData>
  <mergeCells count="14">
    <mergeCell ref="B5:B7"/>
    <mergeCell ref="B33:D33"/>
    <mergeCell ref="E33:F33"/>
    <mergeCell ref="F5:F7"/>
    <mergeCell ref="E5:E7"/>
    <mergeCell ref="D5:D7"/>
    <mergeCell ref="C5:C7"/>
    <mergeCell ref="N5:N7"/>
    <mergeCell ref="J40:K40"/>
    <mergeCell ref="M39:N39"/>
    <mergeCell ref="K37:N37"/>
    <mergeCell ref="G5:M5"/>
    <mergeCell ref="H6:M6"/>
    <mergeCell ref="G6:G7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2009-01-21T11:23:27Z</cp:lastPrinted>
  <dcterms:modified xsi:type="dcterms:W3CDTF">2009-01-27T13:55:18Z</dcterms:modified>
  <cp:category/>
  <cp:version/>
  <cp:contentType/>
  <cp:contentStatus/>
</cp:coreProperties>
</file>