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. własne" sheetId="1" r:id="rId1"/>
    <sheet name="BS" sheetId="2" r:id="rId2"/>
    <sheet name="KPPSP" sheetId="3" r:id="rId3"/>
    <sheet name="ZS nr1" sheetId="4" r:id="rId4"/>
    <sheet name="PODN" sheetId="5" r:id="rId5"/>
    <sheet name="MHS" sheetId="6" r:id="rId6"/>
    <sheet name="DD" sheetId="7" r:id="rId7"/>
  </sheets>
  <definedNames>
    <definedName name="_xlnm.Print_Area" localSheetId="0">'D. własne'!$A$65:$K$66</definedName>
  </definedNames>
  <calcPr fullCalcOnLoad="1"/>
</workbook>
</file>

<file path=xl/sharedStrings.xml><?xml version="1.0" encoding="utf-8"?>
<sst xmlns="http://schemas.openxmlformats.org/spreadsheetml/2006/main" count="370" uniqueCount="84">
  <si>
    <t>Rady Powiatu Mławskiego</t>
  </si>
  <si>
    <t>75411</t>
  </si>
  <si>
    <t>Zakup materiałów i wyposażenia</t>
  </si>
  <si>
    <t>4210</t>
  </si>
  <si>
    <t>Zakup usług pozostałych</t>
  </si>
  <si>
    <t>4300</t>
  </si>
  <si>
    <t>801</t>
  </si>
  <si>
    <t>80130</t>
  </si>
  <si>
    <t>Wpływy z usług</t>
  </si>
  <si>
    <t>0830</t>
  </si>
  <si>
    <t>Pozostałe odsetki</t>
  </si>
  <si>
    <t>0920</t>
  </si>
  <si>
    <t>Zakup energii</t>
  </si>
  <si>
    <t>4260</t>
  </si>
  <si>
    <t>80142</t>
  </si>
  <si>
    <t>4110</t>
  </si>
  <si>
    <t>Składki na Fundusz Pracy</t>
  </si>
  <si>
    <t>4120</t>
  </si>
  <si>
    <t>Wynagrodzenia bezosobowe</t>
  </si>
  <si>
    <t>4170</t>
  </si>
  <si>
    <t>4240</t>
  </si>
  <si>
    <t>Zakup usług remontowych</t>
  </si>
  <si>
    <t>4270</t>
  </si>
  <si>
    <t>Podróże służbowe krajowe</t>
  </si>
  <si>
    <t>4410</t>
  </si>
  <si>
    <t>4740</t>
  </si>
  <si>
    <t>Zakup środków żywności</t>
  </si>
  <si>
    <t>4220</t>
  </si>
  <si>
    <t>854</t>
  </si>
  <si>
    <t>85410</t>
  </si>
  <si>
    <t>4700</t>
  </si>
  <si>
    <t>6060</t>
  </si>
  <si>
    <t>Wydatki na zakupy inwestycyjne jednostek budżetowych</t>
  </si>
  <si>
    <t>Lp.</t>
  </si>
  <si>
    <t>Wyszczególnienie</t>
  </si>
  <si>
    <t>Stan środków obrotowych** na początek roku</t>
  </si>
  <si>
    <t>Wydatki</t>
  </si>
  <si>
    <t>Stan środków obrotowych** na koniec roku</t>
  </si>
  <si>
    <t>ogółem</t>
  </si>
  <si>
    <t>I.</t>
  </si>
  <si>
    <t>Rachunki dochodów własnych jednostek budżetowych</t>
  </si>
  <si>
    <t>z tego:</t>
  </si>
  <si>
    <t>2. Bursa Szkolna w Mławie</t>
  </si>
  <si>
    <t>3. Zespół Szkół Nr 1 w Mławie</t>
  </si>
  <si>
    <t>4. Powiatowy Ośrodek Doskonalenia Nauczycieli w Mławie</t>
  </si>
  <si>
    <t>Ogółem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</si>
  <si>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</si>
  <si>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</si>
  <si>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</si>
  <si>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*** źródła dochodów wskazanych przez Zarząd </t>
  </si>
  <si>
    <t>dział</t>
  </si>
  <si>
    <t>rozdział</t>
  </si>
  <si>
    <t>paragraf</t>
  </si>
  <si>
    <t>paragraf wydatków</t>
  </si>
  <si>
    <t>Nr …………... z dnia …………..</t>
  </si>
  <si>
    <t>1. Komenda Powiatowa Państwowej      Straży Pożarnej w Mławie</t>
  </si>
  <si>
    <t>4370</t>
  </si>
  <si>
    <t xml:space="preserve">Opłaty z tytułu zakupu usług telekomunikacyjnych telefonii stacjonarnej </t>
  </si>
  <si>
    <t>4360</t>
  </si>
  <si>
    <t>Opłaty z tytułu zakupu usług telekomunikacyjnych telefonii komórkowej</t>
  </si>
  <si>
    <t>4750</t>
  </si>
  <si>
    <t>Zakup pomocy naukowych, dydaktycznych i książek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</si>
  <si>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</si>
  <si>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</si>
  <si>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</si>
  <si>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Składki na ubezpieczenia społeczne</t>
  </si>
  <si>
    <t>Przewodniczący Rady Powiatu Mławskiego</t>
  </si>
  <si>
    <t xml:space="preserve">Plan dochodów i wydatków </t>
  </si>
  <si>
    <t xml:space="preserve">Dochody </t>
  </si>
  <si>
    <t xml:space="preserve">   rachunków dochodów własnych jednostek budżetowych na 2009 r.</t>
  </si>
  <si>
    <t>Rozliczenia
z budżetem
z tytułu wpłat nadwyżek środków za 2008 r.</t>
  </si>
  <si>
    <t>0960</t>
  </si>
  <si>
    <t>Otrzyman spadki, zapisy i darowizny w postaci pieniężnej</t>
  </si>
  <si>
    <t xml:space="preserve">5. Mławska Hala Sportowa </t>
  </si>
  <si>
    <t xml:space="preserve">6. Dom Dziecka w Kowalewie </t>
  </si>
  <si>
    <t>4230</t>
  </si>
  <si>
    <t>Zakup leków, wyrobów medycznych i produktów biobójczych</t>
  </si>
  <si>
    <t>Witold Okumski</t>
  </si>
  <si>
    <t>Załącznik nr 15 do Uchwały</t>
  </si>
  <si>
    <t>Nr XXIV/159/2008 z dnia 29.12.2008 r.</t>
  </si>
  <si>
    <t>926</t>
  </si>
  <si>
    <t>92601</t>
  </si>
  <si>
    <t>852</t>
  </si>
  <si>
    <t>85201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</si>
</sst>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Alignment="1">
      <alignment/>
    </xf>
    <xf numFmtId="0" fontId="4" fillId="0" borderId="0" xfId="0" applyAlignment="1">
      <alignment/>
    </xf>
    <xf numFmtId="0" fontId="2" fillId="0" borderId="0" xfId="0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Border="1" applyAlignment="1">
      <alignment horizontal="right"/>
    </xf>
    <xf numFmtId="4" fontId="5" fillId="0" borderId="0" xfId="0" applyNumberFormat="1" applyBorder="1" applyAlignment="1">
      <alignment/>
    </xf>
    <xf numFmtId="0" fontId="2" fillId="0" borderId="0" xfId="0" applyBorder="1" applyAlignment="1">
      <alignment/>
    </xf>
    <xf numFmtId="49" fontId="6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4" fontId="0" fillId="0" borderId="5" xfId="0" applyNumberForma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9" fillId="0" borderId="0" xfId="0" applyFont="1" applyAlignment="1">
      <alignment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5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0"/>
  <sheetViews>
    <sheetView tabSelected="1" workbookViewId="0" topLeftCell="A1">
      <selection activeCell="A1" sqref="A1:L64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2" width="4.7109375" style="0" customWidth="1"/>
    <col min="13" max="16384" width="9.00390625" style="0" customWidth="1"/>
  </cols>
  <sheetData>
    <row r="1" spans="10:11" ht="16.5">
      <c r="J1" s="1" t="s">
        <v>78</v>
      </c>
      <c r="K1" s="2"/>
    </row>
    <row r="2" spans="10:11" ht="16.5">
      <c r="J2" s="3" t="s">
        <v>0</v>
      </c>
      <c r="K2" s="2"/>
    </row>
    <row r="3" spans="10:11" ht="12.75">
      <c r="J3" s="1" t="s">
        <v>79</v>
      </c>
      <c r="K3" s="5"/>
    </row>
    <row r="4" spans="1:10" ht="16.5">
      <c r="A4" s="58" t="s">
        <v>67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6.5">
      <c r="A5" s="58" t="s">
        <v>69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59" t="s">
        <v>33</v>
      </c>
      <c r="B7" s="59" t="s">
        <v>34</v>
      </c>
      <c r="C7" s="60" t="s">
        <v>35</v>
      </c>
      <c r="D7" s="62" t="s">
        <v>68</v>
      </c>
      <c r="E7" s="63"/>
      <c r="F7" s="63"/>
      <c r="G7" s="64"/>
      <c r="H7" s="60" t="s">
        <v>36</v>
      </c>
      <c r="I7" s="60"/>
      <c r="J7" s="60" t="s">
        <v>37</v>
      </c>
      <c r="K7" s="60" t="s">
        <v>70</v>
      </c>
    </row>
    <row r="8" spans="1:11" ht="12.75" customHeight="1">
      <c r="A8" s="59"/>
      <c r="B8" s="59"/>
      <c r="C8" s="60"/>
      <c r="D8" s="60" t="s">
        <v>38</v>
      </c>
      <c r="E8" s="65" t="s">
        <v>50</v>
      </c>
      <c r="F8" s="20"/>
      <c r="G8" s="20"/>
      <c r="H8" s="60" t="s">
        <v>38</v>
      </c>
      <c r="I8" s="65" t="s">
        <v>53</v>
      </c>
      <c r="J8" s="60"/>
      <c r="K8" s="60"/>
    </row>
    <row r="9" spans="1:11" ht="12.75">
      <c r="A9" s="59"/>
      <c r="B9" s="59"/>
      <c r="C9" s="60"/>
      <c r="D9" s="60"/>
      <c r="E9" s="66"/>
      <c r="F9" s="21" t="s">
        <v>51</v>
      </c>
      <c r="G9" s="21" t="s">
        <v>52</v>
      </c>
      <c r="H9" s="60"/>
      <c r="I9" s="66"/>
      <c r="J9" s="60"/>
      <c r="K9" s="60"/>
    </row>
    <row r="10" spans="1:11" ht="42.75" customHeight="1">
      <c r="A10" s="59"/>
      <c r="B10" s="59"/>
      <c r="C10" s="60"/>
      <c r="D10" s="60"/>
      <c r="E10" s="67"/>
      <c r="F10" s="22"/>
      <c r="G10" s="22"/>
      <c r="H10" s="60"/>
      <c r="I10" s="67"/>
      <c r="J10" s="60"/>
      <c r="K10" s="60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39</v>
      </c>
      <c r="B12" s="51" t="s">
        <v>40</v>
      </c>
      <c r="C12" s="47">
        <f>SUM(C14:C57)</f>
        <v>76764.61</v>
      </c>
      <c r="D12" s="47">
        <f>D14+D19+D23+D32+D46+D51</f>
        <v>349500</v>
      </c>
      <c r="E12" s="47"/>
      <c r="F12" s="47"/>
      <c r="G12" s="47"/>
      <c r="H12" s="47">
        <f>H14+H19+H23+H32+H46+H51</f>
        <v>372990.76</v>
      </c>
      <c r="I12" s="48"/>
      <c r="J12" s="47">
        <f>SUM(J14:J57)</f>
        <v>53273.850000000006</v>
      </c>
      <c r="K12" s="49"/>
    </row>
    <row r="13" spans="1:11" ht="12.75">
      <c r="A13" s="24"/>
      <c r="B13" s="25" t="s">
        <v>41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55</v>
      </c>
      <c r="C14" s="33">
        <v>12280.76</v>
      </c>
      <c r="D14" s="33">
        <f>SUM(D15:D18)</f>
        <v>7700</v>
      </c>
      <c r="E14" s="30">
        <v>754</v>
      </c>
      <c r="F14" s="30" t="s">
        <v>1</v>
      </c>
      <c r="G14" s="30"/>
      <c r="H14" s="33">
        <f>SUM(H16:H18)</f>
        <v>19980.76</v>
      </c>
      <c r="I14" s="33"/>
      <c r="J14" s="33">
        <f>C14+D14-H14</f>
        <v>0</v>
      </c>
      <c r="K14" s="24"/>
    </row>
    <row r="15" spans="1:11" ht="25.5">
      <c r="A15" s="24"/>
      <c r="B15" s="56" t="s">
        <v>72</v>
      </c>
      <c r="C15" s="33"/>
      <c r="D15" s="33">
        <v>7700</v>
      </c>
      <c r="E15" s="30"/>
      <c r="F15" s="30"/>
      <c r="G15" s="30" t="s">
        <v>71</v>
      </c>
      <c r="H15" s="33"/>
      <c r="I15" s="33"/>
      <c r="J15" s="33"/>
      <c r="K15" s="24"/>
    </row>
    <row r="16" spans="1:11" ht="12.75">
      <c r="A16" s="24"/>
      <c r="B16" s="32" t="s">
        <v>2</v>
      </c>
      <c r="C16" s="26"/>
      <c r="D16" s="26"/>
      <c r="E16" s="30"/>
      <c r="F16" s="30"/>
      <c r="G16" s="30"/>
      <c r="H16" s="26">
        <v>0</v>
      </c>
      <c r="I16" s="30" t="s">
        <v>3</v>
      </c>
      <c r="J16" s="26"/>
      <c r="K16" s="24"/>
    </row>
    <row r="17" spans="1:11" ht="12.75">
      <c r="A17" s="24"/>
      <c r="B17" s="32" t="s">
        <v>4</v>
      </c>
      <c r="C17" s="26"/>
      <c r="D17" s="26"/>
      <c r="E17" s="30"/>
      <c r="F17" s="30"/>
      <c r="G17" s="30"/>
      <c r="H17" s="26">
        <v>980.76</v>
      </c>
      <c r="I17" s="30" t="s">
        <v>5</v>
      </c>
      <c r="J17" s="26"/>
      <c r="K17" s="24"/>
    </row>
    <row r="18" spans="1:11" ht="25.5">
      <c r="A18" s="24"/>
      <c r="B18" s="32" t="s">
        <v>32</v>
      </c>
      <c r="C18" s="26"/>
      <c r="D18" s="26"/>
      <c r="E18" s="30"/>
      <c r="F18" s="30"/>
      <c r="G18" s="30"/>
      <c r="H18" s="26">
        <v>19000</v>
      </c>
      <c r="I18" s="30" t="s">
        <v>31</v>
      </c>
      <c r="J18" s="26"/>
      <c r="K18" s="24"/>
    </row>
    <row r="19" spans="1:11" ht="12.75">
      <c r="A19" s="24"/>
      <c r="B19" s="34" t="s">
        <v>42</v>
      </c>
      <c r="C19" s="33">
        <v>0</v>
      </c>
      <c r="D19" s="33">
        <f>SUM(D20)</f>
        <v>131100</v>
      </c>
      <c r="E19" s="30" t="s">
        <v>28</v>
      </c>
      <c r="F19" s="30" t="s">
        <v>29</v>
      </c>
      <c r="G19" s="30"/>
      <c r="H19" s="33">
        <f>H21+H22</f>
        <v>131100</v>
      </c>
      <c r="I19" s="30"/>
      <c r="J19" s="33">
        <f>C19+D19-H19</f>
        <v>0</v>
      </c>
      <c r="K19" s="24"/>
    </row>
    <row r="20" spans="1:11" ht="12.75">
      <c r="A20" s="24"/>
      <c r="B20" s="35" t="s">
        <v>8</v>
      </c>
      <c r="C20" s="36"/>
      <c r="D20" s="36">
        <v>131100</v>
      </c>
      <c r="E20" s="37"/>
      <c r="F20" s="37"/>
      <c r="G20" s="30" t="s">
        <v>9</v>
      </c>
      <c r="H20" s="33"/>
      <c r="I20" s="30"/>
      <c r="J20" s="33"/>
      <c r="K20" s="24"/>
    </row>
    <row r="21" spans="1:11" ht="12.75">
      <c r="A21" s="24"/>
      <c r="B21" s="35" t="s">
        <v>26</v>
      </c>
      <c r="C21" s="33"/>
      <c r="D21" s="33"/>
      <c r="E21" s="30"/>
      <c r="F21" s="30"/>
      <c r="G21" s="30"/>
      <c r="H21" s="36">
        <v>130800</v>
      </c>
      <c r="I21" s="30" t="s">
        <v>27</v>
      </c>
      <c r="J21" s="33"/>
      <c r="K21" s="24"/>
    </row>
    <row r="22" spans="1:11" ht="12.75">
      <c r="A22" s="24"/>
      <c r="B22" s="32" t="s">
        <v>4</v>
      </c>
      <c r="C22" s="33"/>
      <c r="D22" s="33"/>
      <c r="E22" s="30"/>
      <c r="F22" s="30"/>
      <c r="G22" s="30"/>
      <c r="H22" s="36">
        <v>300</v>
      </c>
      <c r="I22" s="30" t="s">
        <v>5</v>
      </c>
      <c r="J22" s="33"/>
      <c r="K22" s="24"/>
    </row>
    <row r="23" spans="1:11" ht="12.75">
      <c r="A23" s="24"/>
      <c r="B23" s="34" t="s">
        <v>43</v>
      </c>
      <c r="C23" s="33">
        <v>63883.85</v>
      </c>
      <c r="D23" s="33">
        <f>D24+D25</f>
        <v>44400</v>
      </c>
      <c r="E23" s="30" t="s">
        <v>6</v>
      </c>
      <c r="F23" s="30" t="s">
        <v>7</v>
      </c>
      <c r="G23" s="30"/>
      <c r="H23" s="33">
        <f>SUM(H26:H31)</f>
        <v>55610</v>
      </c>
      <c r="I23" s="30"/>
      <c r="J23" s="33">
        <f>C23+D23-H23</f>
        <v>52673.850000000006</v>
      </c>
      <c r="K23" s="24"/>
    </row>
    <row r="24" spans="1:11" ht="12.75">
      <c r="A24" s="38"/>
      <c r="B24" s="35" t="s">
        <v>8</v>
      </c>
      <c r="C24" s="39"/>
      <c r="D24" s="42">
        <v>42200</v>
      </c>
      <c r="E24" s="40"/>
      <c r="F24" s="40"/>
      <c r="G24" s="40" t="s">
        <v>9</v>
      </c>
      <c r="H24" s="39"/>
      <c r="I24" s="40"/>
      <c r="J24" s="33"/>
      <c r="K24" s="38"/>
    </row>
    <row r="25" spans="1:11" ht="12.75">
      <c r="A25" s="38"/>
      <c r="B25" s="41" t="s">
        <v>10</v>
      </c>
      <c r="C25" s="42"/>
      <c r="D25" s="42">
        <v>2200</v>
      </c>
      <c r="E25" s="43"/>
      <c r="F25" s="43"/>
      <c r="G25" s="40" t="s">
        <v>11</v>
      </c>
      <c r="H25" s="42"/>
      <c r="I25" s="43"/>
      <c r="J25" s="36"/>
      <c r="K25" s="38"/>
    </row>
    <row r="26" spans="1:11" ht="12.75">
      <c r="A26" s="38"/>
      <c r="B26" s="32" t="s">
        <v>2</v>
      </c>
      <c r="C26" s="42"/>
      <c r="D26" s="42"/>
      <c r="E26" s="43"/>
      <c r="F26" s="43"/>
      <c r="G26" s="43"/>
      <c r="H26" s="42">
        <v>38100</v>
      </c>
      <c r="I26" s="40" t="s">
        <v>3</v>
      </c>
      <c r="J26" s="36"/>
      <c r="K26" s="38"/>
    </row>
    <row r="27" spans="1:11" ht="12.75">
      <c r="A27" s="38"/>
      <c r="B27" s="41" t="s">
        <v>12</v>
      </c>
      <c r="C27" s="42"/>
      <c r="D27" s="42"/>
      <c r="E27" s="43"/>
      <c r="F27" s="43"/>
      <c r="G27" s="43"/>
      <c r="H27" s="42">
        <v>12350</v>
      </c>
      <c r="I27" s="40" t="s">
        <v>13</v>
      </c>
      <c r="J27" s="36"/>
      <c r="K27" s="38"/>
    </row>
    <row r="28" spans="1:11" ht="12.75">
      <c r="A28" s="38"/>
      <c r="B28" s="32" t="s">
        <v>4</v>
      </c>
      <c r="C28" s="42"/>
      <c r="D28" s="42"/>
      <c r="E28" s="43"/>
      <c r="F28" s="43"/>
      <c r="G28" s="43"/>
      <c r="H28" s="42">
        <v>3100</v>
      </c>
      <c r="I28" s="40" t="s">
        <v>5</v>
      </c>
      <c r="J28" s="36"/>
      <c r="K28" s="38"/>
    </row>
    <row r="29" spans="1:11" ht="25.5">
      <c r="A29" s="38"/>
      <c r="B29" s="45" t="s">
        <v>59</v>
      </c>
      <c r="C29" s="42"/>
      <c r="D29" s="42"/>
      <c r="E29" s="43"/>
      <c r="F29" s="43"/>
      <c r="G29" s="43"/>
      <c r="H29" s="42">
        <v>620</v>
      </c>
      <c r="I29" s="40" t="s">
        <v>58</v>
      </c>
      <c r="J29" s="36"/>
      <c r="K29" s="38"/>
    </row>
    <row r="30" spans="1:11" ht="27" customHeight="1">
      <c r="A30" s="38"/>
      <c r="B30" s="44" t="s">
        <v>57</v>
      </c>
      <c r="C30" s="42"/>
      <c r="D30" s="42"/>
      <c r="E30" s="43"/>
      <c r="F30" s="43"/>
      <c r="G30" s="43"/>
      <c r="H30" s="42">
        <v>620</v>
      </c>
      <c r="I30" s="40" t="s">
        <v>56</v>
      </c>
      <c r="J30" s="36"/>
      <c r="K30" s="38"/>
    </row>
    <row r="31" spans="1:11" ht="12.75">
      <c r="A31" s="38"/>
      <c r="B31" s="41" t="s">
        <v>18</v>
      </c>
      <c r="C31" s="42"/>
      <c r="D31" s="42"/>
      <c r="E31" s="43"/>
      <c r="F31" s="43"/>
      <c r="G31" s="43"/>
      <c r="H31" s="42">
        <v>820</v>
      </c>
      <c r="I31" s="40" t="s">
        <v>19</v>
      </c>
      <c r="J31" s="36"/>
      <c r="K31" s="38"/>
    </row>
    <row r="32" spans="1:11" ht="25.5">
      <c r="A32" s="38"/>
      <c r="B32" s="46" t="s">
        <v>44</v>
      </c>
      <c r="C32" s="39">
        <v>600</v>
      </c>
      <c r="D32" s="39">
        <f>SUM(D33:D34)</f>
        <v>47500</v>
      </c>
      <c r="E32" s="40" t="s">
        <v>6</v>
      </c>
      <c r="F32" s="40" t="s">
        <v>14</v>
      </c>
      <c r="G32" s="40"/>
      <c r="H32" s="39">
        <f>SUM(H35:H45)</f>
        <v>47500</v>
      </c>
      <c r="I32" s="39"/>
      <c r="J32" s="39">
        <f>C32+D32-H32</f>
        <v>600</v>
      </c>
      <c r="K32" s="38"/>
    </row>
    <row r="33" spans="1:11" ht="12.75">
      <c r="A33" s="42"/>
      <c r="B33" s="35" t="s">
        <v>8</v>
      </c>
      <c r="C33" s="42"/>
      <c r="D33" s="42">
        <v>47240</v>
      </c>
      <c r="E33" s="42"/>
      <c r="F33" s="42"/>
      <c r="G33" s="40" t="s">
        <v>9</v>
      </c>
      <c r="H33" s="42"/>
      <c r="I33" s="42"/>
      <c r="J33" s="42"/>
      <c r="K33" s="42"/>
    </row>
    <row r="34" spans="1:11" ht="12.75">
      <c r="A34" s="42"/>
      <c r="B34" s="41" t="s">
        <v>10</v>
      </c>
      <c r="C34" s="42"/>
      <c r="D34" s="42">
        <v>260</v>
      </c>
      <c r="E34" s="42"/>
      <c r="F34" s="42"/>
      <c r="G34" s="40" t="s">
        <v>11</v>
      </c>
      <c r="H34" s="42"/>
      <c r="I34" s="42"/>
      <c r="J34" s="42"/>
      <c r="K34" s="42"/>
    </row>
    <row r="35" spans="1:11" ht="12.75">
      <c r="A35" s="38"/>
      <c r="B35" s="32" t="s">
        <v>2</v>
      </c>
      <c r="C35" s="42"/>
      <c r="D35" s="42"/>
      <c r="E35" s="43"/>
      <c r="F35" s="43"/>
      <c r="G35" s="43"/>
      <c r="H35" s="42">
        <v>10000</v>
      </c>
      <c r="I35" s="40" t="s">
        <v>3</v>
      </c>
      <c r="J35" s="36"/>
      <c r="K35" s="38"/>
    </row>
    <row r="36" spans="1:11" ht="25.5">
      <c r="A36" s="38"/>
      <c r="B36" s="45" t="s">
        <v>61</v>
      </c>
      <c r="C36" s="42"/>
      <c r="D36" s="42"/>
      <c r="E36" s="43"/>
      <c r="F36" s="43"/>
      <c r="G36" s="43"/>
      <c r="H36" s="42">
        <v>1500</v>
      </c>
      <c r="I36" s="40" t="s">
        <v>20</v>
      </c>
      <c r="J36" s="36"/>
      <c r="K36" s="38"/>
    </row>
    <row r="37" spans="1:11" ht="12.75">
      <c r="A37" s="38"/>
      <c r="B37" s="32" t="s">
        <v>4</v>
      </c>
      <c r="C37" s="42"/>
      <c r="D37" s="42"/>
      <c r="E37" s="43"/>
      <c r="F37" s="43"/>
      <c r="G37" s="43"/>
      <c r="H37" s="42">
        <v>4500</v>
      </c>
      <c r="I37" s="40" t="s">
        <v>5</v>
      </c>
      <c r="J37" s="36"/>
      <c r="K37" s="38"/>
    </row>
    <row r="38" spans="1:11" ht="12.75">
      <c r="A38" s="38"/>
      <c r="B38" s="45" t="s">
        <v>23</v>
      </c>
      <c r="C38" s="42"/>
      <c r="D38" s="42"/>
      <c r="E38" s="43"/>
      <c r="F38" s="43"/>
      <c r="G38" s="43"/>
      <c r="H38" s="42">
        <v>2500</v>
      </c>
      <c r="I38" s="40" t="s">
        <v>24</v>
      </c>
      <c r="J38" s="36"/>
      <c r="K38" s="38"/>
    </row>
    <row r="39" spans="1:11" ht="12.75">
      <c r="A39" s="38"/>
      <c r="B39" s="45" t="s">
        <v>21</v>
      </c>
      <c r="C39" s="42"/>
      <c r="D39" s="42"/>
      <c r="E39" s="43"/>
      <c r="F39" s="43"/>
      <c r="G39" s="43"/>
      <c r="H39" s="42">
        <v>2000</v>
      </c>
      <c r="I39" s="40" t="s">
        <v>22</v>
      </c>
      <c r="J39" s="36"/>
      <c r="K39" s="38"/>
    </row>
    <row r="40" spans="1:11" ht="12.75">
      <c r="A40" s="38"/>
      <c r="B40" s="41" t="s">
        <v>18</v>
      </c>
      <c r="C40" s="42"/>
      <c r="D40" s="42"/>
      <c r="E40" s="43"/>
      <c r="F40" s="43"/>
      <c r="G40" s="43"/>
      <c r="H40" s="42">
        <v>20000</v>
      </c>
      <c r="I40" s="40" t="s">
        <v>19</v>
      </c>
      <c r="J40" s="36"/>
      <c r="K40" s="38"/>
    </row>
    <row r="41" spans="1:11" ht="25.5">
      <c r="A41" s="38"/>
      <c r="B41" s="45" t="s">
        <v>62</v>
      </c>
      <c r="C41" s="42"/>
      <c r="D41" s="42"/>
      <c r="E41" s="43"/>
      <c r="F41" s="43"/>
      <c r="G41" s="43"/>
      <c r="H41" s="42">
        <v>2500</v>
      </c>
      <c r="I41" s="40" t="s">
        <v>30</v>
      </c>
      <c r="J41" s="36"/>
      <c r="K41" s="38"/>
    </row>
    <row r="42" spans="1:11" ht="25.5">
      <c r="A42" s="38"/>
      <c r="B42" s="45" t="s">
        <v>63</v>
      </c>
      <c r="C42" s="42"/>
      <c r="D42" s="42"/>
      <c r="E42" s="43"/>
      <c r="F42" s="43"/>
      <c r="G42" s="43"/>
      <c r="H42" s="42">
        <v>1500</v>
      </c>
      <c r="I42" s="40" t="s">
        <v>25</v>
      </c>
      <c r="J42" s="36"/>
      <c r="K42" s="38"/>
    </row>
    <row r="43" spans="1:11" ht="25.5">
      <c r="A43" s="38"/>
      <c r="B43" s="45" t="s">
        <v>64</v>
      </c>
      <c r="C43" s="42"/>
      <c r="D43" s="42"/>
      <c r="E43" s="43"/>
      <c r="F43" s="43"/>
      <c r="G43" s="43"/>
      <c r="H43" s="42">
        <v>1500</v>
      </c>
      <c r="I43" s="40" t="s">
        <v>60</v>
      </c>
      <c r="J43" s="36"/>
      <c r="K43" s="38"/>
    </row>
    <row r="44" spans="1:11" ht="12.75">
      <c r="A44" s="38"/>
      <c r="B44" s="45" t="s">
        <v>16</v>
      </c>
      <c r="C44" s="42"/>
      <c r="D44" s="42"/>
      <c r="E44" s="43"/>
      <c r="F44" s="43"/>
      <c r="G44" s="43"/>
      <c r="H44" s="42">
        <v>300</v>
      </c>
      <c r="I44" s="40" t="s">
        <v>17</v>
      </c>
      <c r="J44" s="36"/>
      <c r="K44" s="38"/>
    </row>
    <row r="45" spans="1:11" ht="12.75">
      <c r="A45" s="38"/>
      <c r="B45" s="41" t="s">
        <v>65</v>
      </c>
      <c r="C45" s="42"/>
      <c r="D45" s="42"/>
      <c r="E45" s="43"/>
      <c r="F45" s="43"/>
      <c r="G45" s="43"/>
      <c r="H45" s="42">
        <v>1200</v>
      </c>
      <c r="I45" s="40" t="s">
        <v>15</v>
      </c>
      <c r="J45" s="36"/>
      <c r="K45" s="38"/>
    </row>
    <row r="46" spans="1:11" ht="12.75">
      <c r="A46" s="38"/>
      <c r="B46" s="46" t="s">
        <v>73</v>
      </c>
      <c r="C46" s="39">
        <f>+C51</f>
        <v>0</v>
      </c>
      <c r="D46" s="39">
        <f>SUM(D47:D47)</f>
        <v>87600</v>
      </c>
      <c r="E46" s="40" t="s">
        <v>80</v>
      </c>
      <c r="F46" s="40" t="s">
        <v>81</v>
      </c>
      <c r="G46" s="40"/>
      <c r="H46" s="39">
        <f>SUM(H47:H50)</f>
        <v>87600</v>
      </c>
      <c r="I46" s="39"/>
      <c r="J46" s="39">
        <f>C46+D46-H46</f>
        <v>0</v>
      </c>
      <c r="K46" s="38"/>
    </row>
    <row r="47" spans="1:11" ht="25.5">
      <c r="A47" s="42"/>
      <c r="B47" s="56" t="s">
        <v>72</v>
      </c>
      <c r="C47" s="42"/>
      <c r="D47" s="42">
        <v>87600</v>
      </c>
      <c r="E47" s="42"/>
      <c r="F47" s="42"/>
      <c r="G47" s="40" t="s">
        <v>71</v>
      </c>
      <c r="H47" s="42"/>
      <c r="I47" s="42"/>
      <c r="J47" s="42"/>
      <c r="K47" s="42"/>
    </row>
    <row r="48" spans="1:11" ht="17.25" customHeight="1">
      <c r="A48" s="38"/>
      <c r="B48" s="32" t="s">
        <v>2</v>
      </c>
      <c r="C48" s="42"/>
      <c r="D48" s="42"/>
      <c r="E48" s="43"/>
      <c r="F48" s="43"/>
      <c r="G48" s="43"/>
      <c r="H48" s="42">
        <v>18000</v>
      </c>
      <c r="I48" s="40" t="s">
        <v>3</v>
      </c>
      <c r="J48" s="36"/>
      <c r="K48" s="38"/>
    </row>
    <row r="49" spans="1:11" ht="19.5" customHeight="1">
      <c r="A49" s="38"/>
      <c r="B49" s="41" t="s">
        <v>18</v>
      </c>
      <c r="C49" s="42"/>
      <c r="D49" s="42"/>
      <c r="E49" s="43"/>
      <c r="F49" s="43"/>
      <c r="G49" s="43"/>
      <c r="H49" s="42">
        <v>22000</v>
      </c>
      <c r="I49" s="40" t="s">
        <v>19</v>
      </c>
      <c r="J49" s="36"/>
      <c r="K49" s="38"/>
    </row>
    <row r="50" spans="1:11" ht="15" customHeight="1">
      <c r="A50" s="38"/>
      <c r="B50" s="32" t="s">
        <v>4</v>
      </c>
      <c r="C50" s="42"/>
      <c r="D50" s="42"/>
      <c r="E50" s="43"/>
      <c r="F50" s="43"/>
      <c r="G50" s="43"/>
      <c r="H50" s="42">
        <v>47600</v>
      </c>
      <c r="I50" s="40" t="s">
        <v>5</v>
      </c>
      <c r="J50" s="36"/>
      <c r="K50" s="38"/>
    </row>
    <row r="51" spans="1:11" ht="12.75">
      <c r="A51" s="38"/>
      <c r="B51" s="46" t="s">
        <v>74</v>
      </c>
      <c r="C51" s="39">
        <v>0</v>
      </c>
      <c r="D51" s="39">
        <f>SUM(D52:D53)</f>
        <v>31200</v>
      </c>
      <c r="E51" s="40" t="s">
        <v>82</v>
      </c>
      <c r="F51" s="40" t="s">
        <v>83</v>
      </c>
      <c r="G51" s="40"/>
      <c r="H51" s="39">
        <f>SUM(H52:H57)</f>
        <v>31200</v>
      </c>
      <c r="I51" s="39"/>
      <c r="J51" s="39">
        <f>C51+D51-H51</f>
        <v>0</v>
      </c>
      <c r="K51" s="38"/>
    </row>
    <row r="52" spans="1:11" ht="25.5">
      <c r="A52" s="42"/>
      <c r="B52" s="56" t="s">
        <v>72</v>
      </c>
      <c r="C52" s="42"/>
      <c r="D52" s="42">
        <v>31000</v>
      </c>
      <c r="E52" s="42"/>
      <c r="F52" s="42"/>
      <c r="G52" s="40" t="s">
        <v>71</v>
      </c>
      <c r="H52" s="42"/>
      <c r="I52" s="42"/>
      <c r="J52" s="42"/>
      <c r="K52" s="42"/>
    </row>
    <row r="53" spans="1:11" ht="12.75">
      <c r="A53" s="42"/>
      <c r="B53" s="41" t="s">
        <v>10</v>
      </c>
      <c r="C53" s="42"/>
      <c r="D53" s="42">
        <v>200</v>
      </c>
      <c r="E53" s="42"/>
      <c r="F53" s="42"/>
      <c r="G53" s="40" t="s">
        <v>11</v>
      </c>
      <c r="H53" s="42"/>
      <c r="I53" s="42"/>
      <c r="J53" s="42"/>
      <c r="K53" s="42"/>
    </row>
    <row r="54" spans="1:11" ht="17.25" customHeight="1">
      <c r="A54" s="38"/>
      <c r="B54" s="32" t="s">
        <v>2</v>
      </c>
      <c r="C54" s="42"/>
      <c r="D54" s="42"/>
      <c r="E54" s="43"/>
      <c r="F54" s="43"/>
      <c r="G54" s="43"/>
      <c r="H54" s="42">
        <v>12000</v>
      </c>
      <c r="I54" s="40" t="s">
        <v>3</v>
      </c>
      <c r="J54" s="36"/>
      <c r="K54" s="38"/>
    </row>
    <row r="55" spans="1:11" ht="20.25" customHeight="1">
      <c r="A55" s="24"/>
      <c r="B55" s="35" t="s">
        <v>26</v>
      </c>
      <c r="C55" s="33"/>
      <c r="D55" s="33"/>
      <c r="E55" s="30"/>
      <c r="F55" s="30"/>
      <c r="G55" s="30"/>
      <c r="H55" s="36">
        <v>3000</v>
      </c>
      <c r="I55" s="30" t="s">
        <v>27</v>
      </c>
      <c r="J55" s="33"/>
      <c r="K55" s="24"/>
    </row>
    <row r="56" spans="1:11" ht="30" customHeight="1">
      <c r="A56" s="38"/>
      <c r="B56" s="56" t="s">
        <v>76</v>
      </c>
      <c r="C56" s="39"/>
      <c r="D56" s="39"/>
      <c r="E56" s="40"/>
      <c r="F56" s="40"/>
      <c r="G56" s="40"/>
      <c r="H56" s="42">
        <v>2000</v>
      </c>
      <c r="I56" s="40" t="s">
        <v>75</v>
      </c>
      <c r="J56" s="33"/>
      <c r="K56" s="38"/>
    </row>
    <row r="57" spans="1:11" ht="15" customHeight="1">
      <c r="A57" s="38"/>
      <c r="B57" s="32" t="s">
        <v>4</v>
      </c>
      <c r="C57" s="42"/>
      <c r="D57" s="42"/>
      <c r="E57" s="43"/>
      <c r="F57" s="43"/>
      <c r="G57" s="43"/>
      <c r="H57" s="42">
        <v>14200</v>
      </c>
      <c r="I57" s="40" t="s">
        <v>5</v>
      </c>
      <c r="J57" s="36"/>
      <c r="K57" s="38"/>
    </row>
    <row r="58" spans="1:11" ht="12.75">
      <c r="A58" s="61" t="s">
        <v>45</v>
      </c>
      <c r="B58" s="61"/>
      <c r="C58" s="27">
        <f>C14+C19+C23+C32+C46+C51</f>
        <v>76764.61</v>
      </c>
      <c r="D58" s="27">
        <f>D14+D19+D23+D32+D46+D51</f>
        <v>349500</v>
      </c>
      <c r="E58" s="27"/>
      <c r="F58" s="27"/>
      <c r="G58" s="27"/>
      <c r="H58" s="27">
        <f>H14+H19+H23+H32+H46+H51</f>
        <v>372990.76</v>
      </c>
      <c r="I58" s="27"/>
      <c r="J58" s="27">
        <f>J14+J19+J23+J32+J46+J51</f>
        <v>53273.850000000006</v>
      </c>
      <c r="K58" s="28"/>
    </row>
    <row r="60" spans="1:10" ht="12.75">
      <c r="A60" s="29" t="s">
        <v>46</v>
      </c>
      <c r="I60" s="19"/>
      <c r="J60" s="52" t="s">
        <v>66</v>
      </c>
    </row>
    <row r="61" spans="1:9" ht="10.5" customHeight="1">
      <c r="A61" s="29" t="s">
        <v>47</v>
      </c>
      <c r="H61" s="19"/>
      <c r="I61" s="52"/>
    </row>
    <row r="62" spans="1:10" ht="12.75">
      <c r="A62" s="29" t="s">
        <v>48</v>
      </c>
      <c r="H62" s="19"/>
      <c r="I62" s="57" t="s">
        <v>77</v>
      </c>
      <c r="J62" s="57"/>
    </row>
    <row r="63" ht="12.75">
      <c r="A63" s="29" t="s">
        <v>49</v>
      </c>
    </row>
    <row r="64" spans="6:9" ht="15.75">
      <c r="F64" s="54"/>
      <c r="G64" s="54"/>
      <c r="I64" s="10"/>
    </row>
    <row r="65" spans="1:255" ht="14.25" customHeight="1">
      <c r="A65" s="7"/>
      <c r="B65" s="8"/>
      <c r="C65" s="9"/>
      <c r="D65" s="9"/>
      <c r="E65" s="9"/>
      <c r="F65" s="19"/>
      <c r="G65" s="19"/>
      <c r="I65" s="10"/>
      <c r="L65" s="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3.5" customHeight="1">
      <c r="A66" s="7"/>
      <c r="B66" s="8"/>
      <c r="C66" s="9"/>
      <c r="D66" s="9"/>
      <c r="E66" s="9"/>
      <c r="F66" s="55"/>
      <c r="G66" s="55"/>
      <c r="I66" s="10"/>
      <c r="L66" s="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5" customHeight="1">
      <c r="A67" s="7"/>
      <c r="B67" s="8"/>
      <c r="C67" s="9"/>
      <c r="D67" s="9"/>
      <c r="E67" s="9"/>
      <c r="F67" s="55"/>
      <c r="G67" s="55"/>
      <c r="I67" s="10"/>
      <c r="L67" s="6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5.75" customHeight="1">
      <c r="A68" s="7"/>
      <c r="B68" s="8"/>
      <c r="C68" s="9"/>
      <c r="D68" s="9"/>
      <c r="E68" s="9"/>
      <c r="F68" s="55"/>
      <c r="G68" s="55"/>
      <c r="I68" s="10"/>
      <c r="L68" s="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5" customHeight="1">
      <c r="A69" s="7"/>
      <c r="B69" s="8"/>
      <c r="C69" s="9"/>
      <c r="D69" s="9"/>
      <c r="E69" s="9"/>
      <c r="F69" s="55"/>
      <c r="G69" s="55"/>
      <c r="I69" s="10"/>
      <c r="L69" s="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5.75" customHeight="1">
      <c r="A70" s="7"/>
      <c r="B70" s="8"/>
      <c r="C70" s="9"/>
      <c r="D70" s="9"/>
      <c r="E70" s="9"/>
      <c r="F70" s="53"/>
      <c r="G70" s="19"/>
      <c r="I70" s="10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4.25" customHeight="1">
      <c r="A71" s="7"/>
      <c r="B71" s="8"/>
      <c r="C71" s="9"/>
      <c r="D71" s="9"/>
      <c r="E71" s="9"/>
      <c r="F71" s="9"/>
      <c r="G71" s="9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5.75" customHeight="1">
      <c r="A72" s="11"/>
      <c r="B72" s="11"/>
      <c r="C72" s="12"/>
      <c r="D72" s="11"/>
      <c r="E72" s="11"/>
      <c r="F72" s="11"/>
      <c r="G72" s="11"/>
      <c r="H72" s="11"/>
      <c r="I72" s="11"/>
      <c r="J72" s="11"/>
      <c r="K72" s="11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7.25" customHeight="1">
      <c r="A73" s="11"/>
      <c r="B73" s="11"/>
      <c r="C73" s="13"/>
      <c r="D73" s="11"/>
      <c r="E73" s="11"/>
      <c r="F73" s="11"/>
      <c r="G73" s="11"/>
      <c r="H73" s="11"/>
      <c r="I73" s="11"/>
      <c r="J73" s="11"/>
      <c r="K73" s="11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6.5" customHeight="1">
      <c r="A74" s="11"/>
      <c r="B74" s="11"/>
      <c r="C74" s="13"/>
      <c r="D74" s="11"/>
      <c r="E74" s="11"/>
      <c r="F74" s="11"/>
      <c r="G74" s="11"/>
      <c r="H74" s="11"/>
      <c r="I74" s="11"/>
      <c r="J74" s="11"/>
      <c r="K74" s="11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5" customHeight="1">
      <c r="A75" s="3"/>
      <c r="B75" s="12"/>
      <c r="C75" s="14"/>
      <c r="D75" s="15"/>
      <c r="E75" s="3"/>
      <c r="F75" s="3"/>
      <c r="G75" s="3"/>
      <c r="H75" s="3"/>
      <c r="I75" s="3"/>
      <c r="J75" s="3"/>
      <c r="K75" s="3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5.75" customHeight="1">
      <c r="A76" s="3"/>
      <c r="B76" s="13"/>
      <c r="C76" s="16"/>
      <c r="D76" s="17"/>
      <c r="E76" s="3"/>
      <c r="F76" s="3"/>
      <c r="G76" s="3"/>
      <c r="H76" s="3"/>
      <c r="I76" s="3"/>
      <c r="J76" s="3"/>
      <c r="K76" s="3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5.75" customHeight="1">
      <c r="A77" s="3"/>
      <c r="B77" s="13"/>
      <c r="C77" s="16"/>
      <c r="D77" s="17"/>
      <c r="E77" s="3"/>
      <c r="F77" s="3"/>
      <c r="G77" s="3"/>
      <c r="H77" s="3"/>
      <c r="I77" s="3"/>
      <c r="J77" s="3"/>
      <c r="K77" s="3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3:4" ht="19.5" customHeight="1">
      <c r="C78" s="17"/>
      <c r="D78" s="17"/>
    </row>
    <row r="79" spans="3:4" ht="18" customHeight="1">
      <c r="C79" s="17"/>
      <c r="D79" s="17"/>
    </row>
    <row r="80" spans="3:4" ht="19.5" customHeight="1">
      <c r="C80" s="17"/>
      <c r="D80" s="17"/>
    </row>
  </sheetData>
  <mergeCells count="15">
    <mergeCell ref="K7:K10"/>
    <mergeCell ref="D8:D10"/>
    <mergeCell ref="E8:E10"/>
    <mergeCell ref="H8:H10"/>
    <mergeCell ref="I8:I10"/>
    <mergeCell ref="I62:J62"/>
    <mergeCell ref="A4:J4"/>
    <mergeCell ref="A5:J5"/>
    <mergeCell ref="A7:A10"/>
    <mergeCell ref="B7:B10"/>
    <mergeCell ref="C7:C10"/>
    <mergeCell ref="H7:I7"/>
    <mergeCell ref="J7:J10"/>
    <mergeCell ref="A58:B58"/>
    <mergeCell ref="D7:G7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workbookViewId="0" topLeftCell="A1">
      <selection activeCell="A1" sqref="A1:K27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78</v>
      </c>
      <c r="K1" s="2"/>
    </row>
    <row r="2" spans="10:11" ht="16.5">
      <c r="J2" s="3" t="s">
        <v>0</v>
      </c>
      <c r="K2" s="2"/>
    </row>
    <row r="3" spans="10:11" ht="12.75">
      <c r="J3" s="1" t="s">
        <v>54</v>
      </c>
      <c r="K3" s="5"/>
    </row>
    <row r="4" spans="1:10" ht="16.5">
      <c r="A4" s="58" t="s">
        <v>67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6.5">
      <c r="A5" s="58" t="s">
        <v>69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59" t="s">
        <v>33</v>
      </c>
      <c r="B7" s="59" t="s">
        <v>34</v>
      </c>
      <c r="C7" s="60" t="s">
        <v>35</v>
      </c>
      <c r="D7" s="62" t="s">
        <v>68</v>
      </c>
      <c r="E7" s="63"/>
      <c r="F7" s="63"/>
      <c r="G7" s="64"/>
      <c r="H7" s="60" t="s">
        <v>36</v>
      </c>
      <c r="I7" s="60"/>
      <c r="J7" s="60" t="s">
        <v>37</v>
      </c>
      <c r="K7" s="60" t="s">
        <v>70</v>
      </c>
    </row>
    <row r="8" spans="1:11" ht="12.75" customHeight="1">
      <c r="A8" s="59"/>
      <c r="B8" s="59"/>
      <c r="C8" s="60"/>
      <c r="D8" s="60" t="s">
        <v>38</v>
      </c>
      <c r="E8" s="65" t="s">
        <v>50</v>
      </c>
      <c r="F8" s="20"/>
      <c r="G8" s="20"/>
      <c r="H8" s="60" t="s">
        <v>38</v>
      </c>
      <c r="I8" s="65" t="s">
        <v>53</v>
      </c>
      <c r="J8" s="60"/>
      <c r="K8" s="60"/>
    </row>
    <row r="9" spans="1:11" ht="12.75">
      <c r="A9" s="59"/>
      <c r="B9" s="59"/>
      <c r="C9" s="60"/>
      <c r="D9" s="60"/>
      <c r="E9" s="66"/>
      <c r="F9" s="21" t="s">
        <v>51</v>
      </c>
      <c r="G9" s="21" t="s">
        <v>52</v>
      </c>
      <c r="H9" s="60"/>
      <c r="I9" s="66"/>
      <c r="J9" s="60"/>
      <c r="K9" s="60"/>
    </row>
    <row r="10" spans="1:11" ht="42.75" customHeight="1">
      <c r="A10" s="59"/>
      <c r="B10" s="59"/>
      <c r="C10" s="60"/>
      <c r="D10" s="60"/>
      <c r="E10" s="67"/>
      <c r="F10" s="22"/>
      <c r="G10" s="22"/>
      <c r="H10" s="60"/>
      <c r="I10" s="67"/>
      <c r="J10" s="60"/>
      <c r="K10" s="60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39</v>
      </c>
      <c r="B12" s="51" t="s">
        <v>40</v>
      </c>
      <c r="C12" s="47">
        <f>SUM(C14:C17)</f>
        <v>0</v>
      </c>
      <c r="D12" s="47">
        <f>D14</f>
        <v>131100</v>
      </c>
      <c r="E12" s="47"/>
      <c r="F12" s="47"/>
      <c r="G12" s="47"/>
      <c r="H12" s="47">
        <f>H14</f>
        <v>131100</v>
      </c>
      <c r="I12" s="47"/>
      <c r="J12" s="47"/>
      <c r="K12" s="47">
        <f>K14</f>
        <v>0</v>
      </c>
    </row>
    <row r="13" spans="1:11" ht="12.75">
      <c r="A13" s="24"/>
      <c r="B13" s="25" t="s">
        <v>41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42</v>
      </c>
      <c r="C14" s="33">
        <v>0</v>
      </c>
      <c r="D14" s="33">
        <f>SUM(D15)</f>
        <v>131100</v>
      </c>
      <c r="E14" s="30" t="s">
        <v>28</v>
      </c>
      <c r="F14" s="30" t="s">
        <v>29</v>
      </c>
      <c r="G14" s="30"/>
      <c r="H14" s="33">
        <f>H16+H17</f>
        <v>131100</v>
      </c>
      <c r="I14" s="30"/>
      <c r="J14" s="33">
        <f>C14+D14-H14</f>
        <v>0</v>
      </c>
      <c r="K14" s="24"/>
    </row>
    <row r="15" spans="1:11" ht="12.75">
      <c r="A15" s="24"/>
      <c r="B15" s="35" t="s">
        <v>8</v>
      </c>
      <c r="C15" s="36"/>
      <c r="D15" s="36">
        <v>131100</v>
      </c>
      <c r="E15" s="37"/>
      <c r="F15" s="37"/>
      <c r="G15" s="30" t="s">
        <v>9</v>
      </c>
      <c r="H15" s="33"/>
      <c r="I15" s="30"/>
      <c r="J15" s="33"/>
      <c r="K15" s="24"/>
    </row>
    <row r="16" spans="1:11" ht="12.75">
      <c r="A16" s="24"/>
      <c r="B16" s="35" t="s">
        <v>26</v>
      </c>
      <c r="C16" s="33"/>
      <c r="D16" s="33"/>
      <c r="E16" s="30"/>
      <c r="F16" s="30"/>
      <c r="G16" s="30"/>
      <c r="H16" s="36">
        <v>130800</v>
      </c>
      <c r="I16" s="30" t="s">
        <v>27</v>
      </c>
      <c r="J16" s="33"/>
      <c r="K16" s="24"/>
    </row>
    <row r="17" spans="1:11" ht="12.75">
      <c r="A17" s="24"/>
      <c r="B17" s="32" t="s">
        <v>4</v>
      </c>
      <c r="C17" s="33"/>
      <c r="D17" s="33"/>
      <c r="E17" s="30"/>
      <c r="F17" s="30"/>
      <c r="G17" s="30"/>
      <c r="H17" s="36">
        <v>300</v>
      </c>
      <c r="I17" s="30" t="s">
        <v>5</v>
      </c>
      <c r="J17" s="33"/>
      <c r="K17" s="24"/>
    </row>
    <row r="18" spans="1:11" ht="12.75">
      <c r="A18" s="61" t="s">
        <v>45</v>
      </c>
      <c r="B18" s="61"/>
      <c r="C18" s="27">
        <f>C14</f>
        <v>0</v>
      </c>
      <c r="D18" s="27">
        <f>D14</f>
        <v>131100</v>
      </c>
      <c r="E18" s="27"/>
      <c r="F18" s="27"/>
      <c r="G18" s="27"/>
      <c r="H18" s="27">
        <f>H14</f>
        <v>131100</v>
      </c>
      <c r="I18" s="27"/>
      <c r="J18" s="27"/>
      <c r="K18" s="27">
        <f>K14</f>
        <v>0</v>
      </c>
    </row>
    <row r="20" spans="1:10" ht="12.75">
      <c r="A20" s="29" t="s">
        <v>46</v>
      </c>
      <c r="I20" s="19"/>
      <c r="J20" s="52"/>
    </row>
    <row r="21" spans="1:9" ht="10.5" customHeight="1">
      <c r="A21" s="29" t="s">
        <v>47</v>
      </c>
      <c r="H21" s="19"/>
      <c r="I21" s="52"/>
    </row>
    <row r="22" spans="1:10" ht="12.75">
      <c r="A22" s="29" t="s">
        <v>48</v>
      </c>
      <c r="H22" s="19"/>
      <c r="I22" s="57"/>
      <c r="J22" s="57"/>
    </row>
    <row r="23" ht="12.75">
      <c r="A23" s="29" t="s">
        <v>49</v>
      </c>
    </row>
    <row r="24" spans="6:9" ht="15.75">
      <c r="F24" s="54"/>
      <c r="G24" s="54"/>
      <c r="I24" s="10"/>
    </row>
    <row r="25" spans="1:255" ht="14.25" customHeight="1">
      <c r="A25" s="7"/>
      <c r="B25" s="8"/>
      <c r="C25" s="9"/>
      <c r="D25" s="9"/>
      <c r="E25" s="9"/>
      <c r="F25" s="19"/>
      <c r="G25" s="19"/>
      <c r="I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3.5" customHeight="1">
      <c r="A26" s="7"/>
      <c r="B26" s="8"/>
      <c r="C26" s="9"/>
      <c r="D26" s="9"/>
      <c r="E26" s="9"/>
      <c r="F26" s="55"/>
      <c r="G26" s="55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.7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" customHeight="1">
      <c r="A29" s="7"/>
      <c r="B29" s="8"/>
      <c r="C29" s="9"/>
      <c r="D29" s="9"/>
      <c r="E29" s="9"/>
      <c r="F29" s="55"/>
      <c r="G29" s="55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.75" customHeight="1">
      <c r="A30" s="7"/>
      <c r="B30" s="8"/>
      <c r="C30" s="9"/>
      <c r="D30" s="9"/>
      <c r="E30" s="9"/>
      <c r="F30" s="53"/>
      <c r="G30" s="19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4.25" customHeight="1">
      <c r="A31" s="7"/>
      <c r="B31" s="8"/>
      <c r="C31" s="9"/>
      <c r="D31" s="9"/>
      <c r="E31" s="9"/>
      <c r="F31" s="9"/>
      <c r="G31" s="9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.75" customHeight="1">
      <c r="A32" s="11"/>
      <c r="B32" s="11"/>
      <c r="C32" s="12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7.25" customHeight="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6.5" customHeight="1">
      <c r="A34" s="11"/>
      <c r="B34" s="11"/>
      <c r="C34" s="13"/>
      <c r="D34" s="11"/>
      <c r="E34" s="11"/>
      <c r="F34" s="11"/>
      <c r="G34" s="11"/>
      <c r="H34" s="11"/>
      <c r="I34" s="11"/>
      <c r="J34" s="11"/>
      <c r="K34" s="1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" customHeight="1">
      <c r="A35" s="3"/>
      <c r="B35" s="12"/>
      <c r="C35" s="14"/>
      <c r="D35" s="15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3"/>
      <c r="B36" s="13"/>
      <c r="C36" s="16"/>
      <c r="D36" s="17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 customHeight="1">
      <c r="A37" s="3"/>
      <c r="B37" s="13"/>
      <c r="C37" s="16"/>
      <c r="D37" s="17"/>
      <c r="E37" s="3"/>
      <c r="F37" s="3"/>
      <c r="G37" s="3"/>
      <c r="H37" s="3"/>
      <c r="I37" s="3"/>
      <c r="J37" s="3"/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3:4" ht="19.5" customHeight="1">
      <c r="C38" s="17"/>
      <c r="D38" s="17"/>
    </row>
    <row r="39" spans="3:4" ht="18" customHeight="1">
      <c r="C39" s="17"/>
      <c r="D39" s="17"/>
    </row>
    <row r="40" spans="3:4" ht="19.5" customHeight="1">
      <c r="C40" s="17"/>
      <c r="D40" s="17"/>
    </row>
  </sheetData>
  <mergeCells count="15">
    <mergeCell ref="A18:B18"/>
    <mergeCell ref="I22:J22"/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1"/>
  <sheetViews>
    <sheetView workbookViewId="0" topLeftCell="B5">
      <selection activeCell="B1" sqref="A1:K29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0.140625" style="0" customWidth="1"/>
    <col min="9" max="9" width="12.00390625" style="0" customWidth="1"/>
    <col min="10" max="10" width="12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78</v>
      </c>
      <c r="K1" s="2"/>
    </row>
    <row r="2" spans="10:11" ht="16.5">
      <c r="J2" s="3" t="s">
        <v>0</v>
      </c>
      <c r="K2" s="2"/>
    </row>
    <row r="3" spans="10:11" ht="12.75">
      <c r="J3" s="1" t="s">
        <v>54</v>
      </c>
      <c r="K3" s="5"/>
    </row>
    <row r="4" spans="1:10" ht="16.5">
      <c r="A4" s="58" t="s">
        <v>67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6.5">
      <c r="A5" s="58" t="s">
        <v>69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59" t="s">
        <v>33</v>
      </c>
      <c r="B7" s="59" t="s">
        <v>34</v>
      </c>
      <c r="C7" s="60" t="s">
        <v>35</v>
      </c>
      <c r="D7" s="62" t="s">
        <v>68</v>
      </c>
      <c r="E7" s="63"/>
      <c r="F7" s="63"/>
      <c r="G7" s="64"/>
      <c r="H7" s="60" t="s">
        <v>36</v>
      </c>
      <c r="I7" s="60"/>
      <c r="J7" s="60" t="s">
        <v>37</v>
      </c>
      <c r="K7" s="60" t="s">
        <v>70</v>
      </c>
    </row>
    <row r="8" spans="1:11" ht="12.75" customHeight="1">
      <c r="A8" s="59"/>
      <c r="B8" s="59"/>
      <c r="C8" s="60"/>
      <c r="D8" s="60" t="s">
        <v>38</v>
      </c>
      <c r="E8" s="65" t="s">
        <v>50</v>
      </c>
      <c r="F8" s="20"/>
      <c r="G8" s="20"/>
      <c r="H8" s="60" t="s">
        <v>38</v>
      </c>
      <c r="I8" s="65" t="s">
        <v>53</v>
      </c>
      <c r="J8" s="60"/>
      <c r="K8" s="60"/>
    </row>
    <row r="9" spans="1:11" ht="12.75">
      <c r="A9" s="59"/>
      <c r="B9" s="59"/>
      <c r="C9" s="60"/>
      <c r="D9" s="60"/>
      <c r="E9" s="66"/>
      <c r="F9" s="21" t="s">
        <v>51</v>
      </c>
      <c r="G9" s="21" t="s">
        <v>52</v>
      </c>
      <c r="H9" s="60"/>
      <c r="I9" s="66"/>
      <c r="J9" s="60"/>
      <c r="K9" s="60"/>
    </row>
    <row r="10" spans="1:11" ht="42.75" customHeight="1">
      <c r="A10" s="59"/>
      <c r="B10" s="59"/>
      <c r="C10" s="60"/>
      <c r="D10" s="60"/>
      <c r="E10" s="67"/>
      <c r="F10" s="22"/>
      <c r="G10" s="22"/>
      <c r="H10" s="60"/>
      <c r="I10" s="67"/>
      <c r="J10" s="60"/>
      <c r="K10" s="60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39</v>
      </c>
      <c r="B12" s="51" t="s">
        <v>40</v>
      </c>
      <c r="C12" s="47">
        <f>SUM(C14:C18)</f>
        <v>12280.76</v>
      </c>
      <c r="D12" s="47">
        <f>D14</f>
        <v>7700</v>
      </c>
      <c r="E12" s="47"/>
      <c r="F12" s="47"/>
      <c r="G12" s="47"/>
      <c r="H12" s="47">
        <f>H14</f>
        <v>19980.76</v>
      </c>
      <c r="I12" s="47"/>
      <c r="J12" s="47">
        <f>J14</f>
        <v>0</v>
      </c>
      <c r="K12" s="49"/>
    </row>
    <row r="13" spans="1:11" ht="12.75">
      <c r="A13" s="24"/>
      <c r="B13" s="25" t="s">
        <v>41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55</v>
      </c>
      <c r="C14" s="33">
        <v>12280.76</v>
      </c>
      <c r="D14" s="33">
        <f>SUM(D15:D18)</f>
        <v>7700</v>
      </c>
      <c r="E14" s="30">
        <v>754</v>
      </c>
      <c r="F14" s="30" t="s">
        <v>1</v>
      </c>
      <c r="G14" s="30"/>
      <c r="H14" s="33">
        <f>SUM(H16:H18)</f>
        <v>19980.76</v>
      </c>
      <c r="I14" s="33"/>
      <c r="J14" s="33">
        <f>C14+D14-H14</f>
        <v>0</v>
      </c>
      <c r="K14" s="24"/>
    </row>
    <row r="15" spans="1:11" ht="25.5">
      <c r="A15" s="24"/>
      <c r="B15" s="56" t="s">
        <v>72</v>
      </c>
      <c r="C15" s="33"/>
      <c r="D15" s="33">
        <v>7700</v>
      </c>
      <c r="E15" s="30"/>
      <c r="F15" s="30"/>
      <c r="G15" s="30" t="s">
        <v>71</v>
      </c>
      <c r="H15" s="33"/>
      <c r="I15" s="33"/>
      <c r="J15" s="33"/>
      <c r="K15" s="24"/>
    </row>
    <row r="16" spans="1:11" ht="12.75">
      <c r="A16" s="24"/>
      <c r="B16" s="32" t="s">
        <v>2</v>
      </c>
      <c r="C16" s="26"/>
      <c r="D16" s="26"/>
      <c r="E16" s="30"/>
      <c r="F16" s="30"/>
      <c r="G16" s="30"/>
      <c r="H16" s="26">
        <v>0</v>
      </c>
      <c r="I16" s="30" t="s">
        <v>3</v>
      </c>
      <c r="J16" s="26"/>
      <c r="K16" s="24"/>
    </row>
    <row r="17" spans="1:11" ht="12.75">
      <c r="A17" s="24"/>
      <c r="B17" s="32" t="s">
        <v>4</v>
      </c>
      <c r="C17" s="26"/>
      <c r="D17" s="26"/>
      <c r="E17" s="30"/>
      <c r="F17" s="30"/>
      <c r="G17" s="30"/>
      <c r="H17" s="26">
        <v>980.76</v>
      </c>
      <c r="I17" s="30" t="s">
        <v>5</v>
      </c>
      <c r="J17" s="26"/>
      <c r="K17" s="24"/>
    </row>
    <row r="18" spans="1:11" ht="25.5">
      <c r="A18" s="24"/>
      <c r="B18" s="32" t="s">
        <v>32</v>
      </c>
      <c r="C18" s="26"/>
      <c r="D18" s="26"/>
      <c r="E18" s="30"/>
      <c r="F18" s="30"/>
      <c r="G18" s="30"/>
      <c r="H18" s="26">
        <v>19000</v>
      </c>
      <c r="I18" s="30" t="s">
        <v>31</v>
      </c>
      <c r="J18" s="26"/>
      <c r="K18" s="24"/>
    </row>
    <row r="19" spans="1:11" ht="12.75">
      <c r="A19" s="61" t="s">
        <v>45</v>
      </c>
      <c r="B19" s="61"/>
      <c r="C19" s="27">
        <f>C14</f>
        <v>12280.76</v>
      </c>
      <c r="D19" s="27">
        <f aca="true" t="shared" si="0" ref="D19:J19">D14</f>
        <v>7700</v>
      </c>
      <c r="E19" s="27"/>
      <c r="F19" s="27" t="str">
        <f t="shared" si="0"/>
        <v>75411</v>
      </c>
      <c r="G19" s="27">
        <f t="shared" si="0"/>
        <v>0</v>
      </c>
      <c r="H19" s="27">
        <f t="shared" si="0"/>
        <v>19980.76</v>
      </c>
      <c r="I19" s="27">
        <f t="shared" si="0"/>
        <v>0</v>
      </c>
      <c r="J19" s="27">
        <f t="shared" si="0"/>
        <v>0</v>
      </c>
      <c r="K19" s="28"/>
    </row>
    <row r="21" spans="1:10" ht="12.75">
      <c r="A21" s="29" t="s">
        <v>46</v>
      </c>
      <c r="I21" s="19"/>
      <c r="J21" s="52"/>
    </row>
    <row r="22" spans="1:9" ht="10.5" customHeight="1">
      <c r="A22" s="29" t="s">
        <v>47</v>
      </c>
      <c r="H22" s="19"/>
      <c r="I22" s="52"/>
    </row>
    <row r="23" spans="1:10" ht="12.75">
      <c r="A23" s="29" t="s">
        <v>48</v>
      </c>
      <c r="H23" s="19"/>
      <c r="I23" s="57"/>
      <c r="J23" s="57"/>
    </row>
    <row r="24" ht="12.75">
      <c r="A24" s="29" t="s">
        <v>49</v>
      </c>
    </row>
    <row r="25" spans="6:9" ht="15.75">
      <c r="F25" s="54"/>
      <c r="G25" s="54"/>
      <c r="I25" s="10"/>
    </row>
    <row r="26" spans="1:255" ht="14.25" customHeight="1">
      <c r="A26" s="7"/>
      <c r="B26" s="8"/>
      <c r="C26" s="9"/>
      <c r="D26" s="9"/>
      <c r="E26" s="9"/>
      <c r="F26" s="19"/>
      <c r="G26" s="19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3.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5"/>
      <c r="G29" s="55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" customHeight="1">
      <c r="A30" s="7"/>
      <c r="B30" s="8"/>
      <c r="C30" s="9"/>
      <c r="D30" s="9"/>
      <c r="E30" s="9"/>
      <c r="F30" s="55"/>
      <c r="G30" s="55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7"/>
      <c r="B31" s="8"/>
      <c r="C31" s="9"/>
      <c r="D31" s="9"/>
      <c r="E31" s="9"/>
      <c r="F31" s="53"/>
      <c r="G31" s="19"/>
      <c r="I31" s="10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4.25" customHeight="1">
      <c r="A32" s="7"/>
      <c r="B32" s="8"/>
      <c r="C32" s="9"/>
      <c r="D32" s="9"/>
      <c r="E32" s="9"/>
      <c r="F32" s="9"/>
      <c r="G32" s="9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.75" customHeight="1">
      <c r="A33" s="11"/>
      <c r="B33" s="11"/>
      <c r="C33" s="12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7.25" customHeight="1">
      <c r="A34" s="11"/>
      <c r="B34" s="11"/>
      <c r="C34" s="13"/>
      <c r="D34" s="11"/>
      <c r="E34" s="11"/>
      <c r="F34" s="11"/>
      <c r="G34" s="11"/>
      <c r="H34" s="11"/>
      <c r="I34" s="11"/>
      <c r="J34" s="11"/>
      <c r="K34" s="1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6.5" customHeight="1">
      <c r="A35" s="11"/>
      <c r="B35" s="11"/>
      <c r="C35" s="13"/>
      <c r="D35" s="11"/>
      <c r="E35" s="11"/>
      <c r="F35" s="11"/>
      <c r="G35" s="11"/>
      <c r="H35" s="11"/>
      <c r="I35" s="11"/>
      <c r="J35" s="11"/>
      <c r="K35" s="1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" customHeight="1">
      <c r="A36" s="3"/>
      <c r="B36" s="12"/>
      <c r="C36" s="14"/>
      <c r="D36" s="15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 customHeight="1">
      <c r="A37" s="3"/>
      <c r="B37" s="13"/>
      <c r="C37" s="16"/>
      <c r="D37" s="17"/>
      <c r="E37" s="3"/>
      <c r="F37" s="3"/>
      <c r="G37" s="3"/>
      <c r="H37" s="3"/>
      <c r="I37" s="3"/>
      <c r="J37" s="3"/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.75" customHeight="1">
      <c r="A38" s="3"/>
      <c r="B38" s="13"/>
      <c r="C38" s="16"/>
      <c r="D38" s="17"/>
      <c r="E38" s="3"/>
      <c r="F38" s="3"/>
      <c r="G38" s="3"/>
      <c r="H38" s="3"/>
      <c r="I38" s="3"/>
      <c r="J38" s="3"/>
      <c r="K38" s="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3:4" ht="19.5" customHeight="1">
      <c r="C39" s="17"/>
      <c r="D39" s="17"/>
    </row>
    <row r="40" spans="3:4" ht="18" customHeight="1">
      <c r="C40" s="17"/>
      <c r="D40" s="17"/>
    </row>
    <row r="41" spans="3:4" ht="19.5" customHeight="1">
      <c r="C41" s="17"/>
      <c r="D41" s="17"/>
    </row>
  </sheetData>
  <mergeCells count="15">
    <mergeCell ref="A19:B19"/>
    <mergeCell ref="I23:J23"/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workbookViewId="0" topLeftCell="C5">
      <selection activeCell="A1" sqref="A1:K29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78</v>
      </c>
      <c r="K1" s="2"/>
    </row>
    <row r="2" spans="10:11" ht="16.5">
      <c r="J2" s="3" t="s">
        <v>0</v>
      </c>
      <c r="K2" s="2"/>
    </row>
    <row r="3" spans="10:11" ht="12.75">
      <c r="J3" s="1" t="s">
        <v>54</v>
      </c>
      <c r="K3" s="5"/>
    </row>
    <row r="4" spans="1:10" ht="16.5">
      <c r="A4" s="58" t="s">
        <v>67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6.5">
      <c r="A5" s="58" t="s">
        <v>69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59" t="s">
        <v>33</v>
      </c>
      <c r="B7" s="59" t="s">
        <v>34</v>
      </c>
      <c r="C7" s="60" t="s">
        <v>35</v>
      </c>
      <c r="D7" s="62" t="s">
        <v>68</v>
      </c>
      <c r="E7" s="63"/>
      <c r="F7" s="63"/>
      <c r="G7" s="64"/>
      <c r="H7" s="60" t="s">
        <v>36</v>
      </c>
      <c r="I7" s="60"/>
      <c r="J7" s="60" t="s">
        <v>37</v>
      </c>
      <c r="K7" s="60" t="s">
        <v>70</v>
      </c>
    </row>
    <row r="8" spans="1:11" ht="12.75" customHeight="1">
      <c r="A8" s="59"/>
      <c r="B8" s="59"/>
      <c r="C8" s="60"/>
      <c r="D8" s="60" t="s">
        <v>38</v>
      </c>
      <c r="E8" s="65" t="s">
        <v>50</v>
      </c>
      <c r="F8" s="20"/>
      <c r="G8" s="20"/>
      <c r="H8" s="60" t="s">
        <v>38</v>
      </c>
      <c r="I8" s="65" t="s">
        <v>53</v>
      </c>
      <c r="J8" s="60"/>
      <c r="K8" s="60"/>
    </row>
    <row r="9" spans="1:11" ht="12.75">
      <c r="A9" s="59"/>
      <c r="B9" s="59"/>
      <c r="C9" s="60"/>
      <c r="D9" s="60"/>
      <c r="E9" s="66"/>
      <c r="F9" s="21" t="s">
        <v>51</v>
      </c>
      <c r="G9" s="21" t="s">
        <v>52</v>
      </c>
      <c r="H9" s="60"/>
      <c r="I9" s="66"/>
      <c r="J9" s="60"/>
      <c r="K9" s="60"/>
    </row>
    <row r="10" spans="1:11" ht="42.75" customHeight="1">
      <c r="A10" s="59"/>
      <c r="B10" s="59"/>
      <c r="C10" s="60"/>
      <c r="D10" s="60"/>
      <c r="E10" s="67"/>
      <c r="F10" s="22"/>
      <c r="G10" s="22"/>
      <c r="H10" s="60"/>
      <c r="I10" s="67"/>
      <c r="J10" s="60"/>
      <c r="K10" s="60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39</v>
      </c>
      <c r="B12" s="51" t="s">
        <v>40</v>
      </c>
      <c r="C12" s="47">
        <f>SUM(C14:C22)</f>
        <v>63883.85</v>
      </c>
      <c r="D12" s="47">
        <f>D14</f>
        <v>44400</v>
      </c>
      <c r="E12" s="47"/>
      <c r="F12" s="47"/>
      <c r="G12" s="47"/>
      <c r="H12" s="47">
        <f>H14</f>
        <v>55610</v>
      </c>
      <c r="I12" s="47"/>
      <c r="J12" s="47">
        <f>J14</f>
        <v>52673.850000000006</v>
      </c>
      <c r="K12" s="47"/>
    </row>
    <row r="13" spans="1:11" ht="12.75">
      <c r="A13" s="24"/>
      <c r="B13" s="25" t="s">
        <v>41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43</v>
      </c>
      <c r="C14" s="33">
        <v>63883.85</v>
      </c>
      <c r="D14" s="33">
        <f>D15+D16</f>
        <v>44400</v>
      </c>
      <c r="E14" s="30" t="s">
        <v>6</v>
      </c>
      <c r="F14" s="30" t="s">
        <v>7</v>
      </c>
      <c r="G14" s="30"/>
      <c r="H14" s="33">
        <f>SUM(H17:H22)</f>
        <v>55610</v>
      </c>
      <c r="I14" s="30"/>
      <c r="J14" s="33">
        <f>C14+D14-H14</f>
        <v>52673.850000000006</v>
      </c>
      <c r="K14" s="24"/>
    </row>
    <row r="15" spans="1:11" ht="12.75">
      <c r="A15" s="38"/>
      <c r="B15" s="35" t="s">
        <v>8</v>
      </c>
      <c r="C15" s="39"/>
      <c r="D15" s="42">
        <v>42200</v>
      </c>
      <c r="E15" s="40"/>
      <c r="F15" s="40"/>
      <c r="G15" s="40" t="s">
        <v>9</v>
      </c>
      <c r="H15" s="39"/>
      <c r="I15" s="40"/>
      <c r="J15" s="33"/>
      <c r="K15" s="38"/>
    </row>
    <row r="16" spans="1:11" ht="12.75">
      <c r="A16" s="38"/>
      <c r="B16" s="41" t="s">
        <v>10</v>
      </c>
      <c r="C16" s="42"/>
      <c r="D16" s="42">
        <v>2200</v>
      </c>
      <c r="E16" s="43"/>
      <c r="F16" s="43"/>
      <c r="G16" s="40" t="s">
        <v>11</v>
      </c>
      <c r="H16" s="42"/>
      <c r="I16" s="43"/>
      <c r="J16" s="36"/>
      <c r="K16" s="38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38100</v>
      </c>
      <c r="I17" s="40" t="s">
        <v>3</v>
      </c>
      <c r="J17" s="36"/>
      <c r="K17" s="38"/>
    </row>
    <row r="18" spans="1:11" ht="12.75">
      <c r="A18" s="38"/>
      <c r="B18" s="41" t="s">
        <v>12</v>
      </c>
      <c r="C18" s="42"/>
      <c r="D18" s="42"/>
      <c r="E18" s="43"/>
      <c r="F18" s="43"/>
      <c r="G18" s="43"/>
      <c r="H18" s="42">
        <v>12350</v>
      </c>
      <c r="I18" s="40" t="s">
        <v>13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3100</v>
      </c>
      <c r="I19" s="40" t="s">
        <v>5</v>
      </c>
      <c r="J19" s="36"/>
      <c r="K19" s="38"/>
    </row>
    <row r="20" spans="1:11" ht="25.5">
      <c r="A20" s="38"/>
      <c r="B20" s="45" t="s">
        <v>59</v>
      </c>
      <c r="C20" s="42"/>
      <c r="D20" s="42"/>
      <c r="E20" s="43"/>
      <c r="F20" s="43"/>
      <c r="G20" s="43"/>
      <c r="H20" s="42">
        <v>620</v>
      </c>
      <c r="I20" s="40" t="s">
        <v>58</v>
      </c>
      <c r="J20" s="36"/>
      <c r="K20" s="38"/>
    </row>
    <row r="21" spans="1:11" ht="27" customHeight="1">
      <c r="A21" s="38"/>
      <c r="B21" s="44" t="s">
        <v>57</v>
      </c>
      <c r="C21" s="42"/>
      <c r="D21" s="42"/>
      <c r="E21" s="43"/>
      <c r="F21" s="43"/>
      <c r="G21" s="43"/>
      <c r="H21" s="42">
        <v>620</v>
      </c>
      <c r="I21" s="40" t="s">
        <v>56</v>
      </c>
      <c r="J21" s="36"/>
      <c r="K21" s="38"/>
    </row>
    <row r="22" spans="1:11" ht="12.75">
      <c r="A22" s="38"/>
      <c r="B22" s="41" t="s">
        <v>18</v>
      </c>
      <c r="C22" s="42"/>
      <c r="D22" s="42"/>
      <c r="E22" s="43"/>
      <c r="F22" s="43"/>
      <c r="G22" s="43"/>
      <c r="H22" s="42">
        <v>820</v>
      </c>
      <c r="I22" s="40" t="s">
        <v>19</v>
      </c>
      <c r="J22" s="36"/>
      <c r="K22" s="38"/>
    </row>
    <row r="23" spans="1:11" ht="12.75">
      <c r="A23" s="61" t="s">
        <v>45</v>
      </c>
      <c r="B23" s="61"/>
      <c r="C23" s="27">
        <f>C14</f>
        <v>63883.85</v>
      </c>
      <c r="D23" s="27">
        <f aca="true" t="shared" si="0" ref="D23:J23">D14</f>
        <v>44400</v>
      </c>
      <c r="E23" s="27"/>
      <c r="F23" s="27"/>
      <c r="G23" s="27"/>
      <c r="H23" s="27">
        <f t="shared" si="0"/>
        <v>55610</v>
      </c>
      <c r="I23" s="27"/>
      <c r="J23" s="27">
        <f t="shared" si="0"/>
        <v>52673.850000000006</v>
      </c>
      <c r="K23" s="28"/>
    </row>
    <row r="25" spans="1:10" ht="12.75">
      <c r="A25" s="29" t="s">
        <v>46</v>
      </c>
      <c r="I25" s="19"/>
      <c r="J25" s="52"/>
    </row>
    <row r="26" spans="1:9" ht="10.5" customHeight="1">
      <c r="A26" s="29" t="s">
        <v>47</v>
      </c>
      <c r="H26" s="19"/>
      <c r="I26" s="52"/>
    </row>
    <row r="27" spans="1:10" ht="12.75">
      <c r="A27" s="29" t="s">
        <v>48</v>
      </c>
      <c r="H27" s="19"/>
      <c r="I27" s="57"/>
      <c r="J27" s="57"/>
    </row>
    <row r="28" ht="12.75">
      <c r="A28" s="29" t="s">
        <v>49</v>
      </c>
    </row>
    <row r="29" spans="6:9" ht="15.75">
      <c r="F29" s="54"/>
      <c r="G29" s="54"/>
      <c r="I29" s="10"/>
    </row>
    <row r="30" spans="1:255" ht="14.25" customHeight="1">
      <c r="A30" s="7"/>
      <c r="B30" s="8"/>
      <c r="C30" s="9"/>
      <c r="D30" s="9"/>
      <c r="E30" s="9"/>
      <c r="F30" s="19"/>
      <c r="G30" s="19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3.5" customHeight="1">
      <c r="A31" s="7"/>
      <c r="B31" s="8"/>
      <c r="C31" s="9"/>
      <c r="D31" s="9"/>
      <c r="E31" s="9"/>
      <c r="F31" s="55"/>
      <c r="G31" s="55"/>
      <c r="I31" s="10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" customHeight="1">
      <c r="A32" s="7"/>
      <c r="B32" s="8"/>
      <c r="C32" s="9"/>
      <c r="D32" s="9"/>
      <c r="E32" s="9"/>
      <c r="F32" s="55"/>
      <c r="G32" s="55"/>
      <c r="I32" s="10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.75" customHeight="1">
      <c r="A33" s="7"/>
      <c r="B33" s="8"/>
      <c r="C33" s="9"/>
      <c r="D33" s="9"/>
      <c r="E33" s="9"/>
      <c r="F33" s="55"/>
      <c r="G33" s="55"/>
      <c r="I33" s="10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7"/>
      <c r="B34" s="8"/>
      <c r="C34" s="9"/>
      <c r="D34" s="9"/>
      <c r="E34" s="9"/>
      <c r="F34" s="55"/>
      <c r="G34" s="55"/>
      <c r="I34" s="10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7"/>
      <c r="B35" s="8"/>
      <c r="C35" s="9"/>
      <c r="D35" s="9"/>
      <c r="E35" s="9"/>
      <c r="F35" s="53"/>
      <c r="G35" s="19"/>
      <c r="I35" s="10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4.25" customHeight="1">
      <c r="A36" s="7"/>
      <c r="B36" s="8"/>
      <c r="C36" s="9"/>
      <c r="D36" s="9"/>
      <c r="E36" s="9"/>
      <c r="F36" s="9"/>
      <c r="G36" s="9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 customHeight="1">
      <c r="A37" s="11"/>
      <c r="B37" s="11"/>
      <c r="C37" s="12"/>
      <c r="D37" s="11"/>
      <c r="E37" s="11"/>
      <c r="F37" s="11"/>
      <c r="G37" s="11"/>
      <c r="H37" s="11"/>
      <c r="I37" s="11"/>
      <c r="J37" s="11"/>
      <c r="K37" s="1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7.25" customHeight="1">
      <c r="A38" s="11"/>
      <c r="B38" s="11"/>
      <c r="C38" s="13"/>
      <c r="D38" s="11"/>
      <c r="E38" s="11"/>
      <c r="F38" s="11"/>
      <c r="G38" s="11"/>
      <c r="H38" s="11"/>
      <c r="I38" s="11"/>
      <c r="J38" s="11"/>
      <c r="K38" s="1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6.5" customHeight="1">
      <c r="A39" s="11"/>
      <c r="B39" s="11"/>
      <c r="C39" s="13"/>
      <c r="D39" s="11"/>
      <c r="E39" s="11"/>
      <c r="F39" s="11"/>
      <c r="G39" s="11"/>
      <c r="H39" s="11"/>
      <c r="I39" s="11"/>
      <c r="J39" s="11"/>
      <c r="K39" s="1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" customHeight="1">
      <c r="A40" s="3"/>
      <c r="B40" s="12"/>
      <c r="C40" s="14"/>
      <c r="D40" s="15"/>
      <c r="E40" s="3"/>
      <c r="F40" s="3"/>
      <c r="G40" s="3"/>
      <c r="H40" s="3"/>
      <c r="I40" s="3"/>
      <c r="J40" s="3"/>
      <c r="K40" s="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customHeight="1">
      <c r="A41" s="3"/>
      <c r="B41" s="13"/>
      <c r="C41" s="16"/>
      <c r="D41" s="17"/>
      <c r="E41" s="3"/>
      <c r="F41" s="3"/>
      <c r="G41" s="3"/>
      <c r="H41" s="3"/>
      <c r="I41" s="3"/>
      <c r="J41" s="3"/>
      <c r="K41" s="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5.75" customHeight="1">
      <c r="A42" s="3"/>
      <c r="B42" s="13"/>
      <c r="C42" s="16"/>
      <c r="D42" s="17"/>
      <c r="E42" s="3"/>
      <c r="F42" s="3"/>
      <c r="G42" s="3"/>
      <c r="H42" s="3"/>
      <c r="I42" s="3"/>
      <c r="J42" s="3"/>
      <c r="K42" s="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3:4" ht="19.5" customHeight="1">
      <c r="C43" s="17"/>
      <c r="D43" s="17"/>
    </row>
    <row r="44" spans="3:4" ht="18" customHeight="1">
      <c r="C44" s="17"/>
      <c r="D44" s="17"/>
    </row>
    <row r="45" spans="3:4" ht="19.5" customHeight="1">
      <c r="C45" s="17"/>
      <c r="D45" s="17"/>
    </row>
  </sheetData>
  <mergeCells count="15">
    <mergeCell ref="A23:B23"/>
    <mergeCell ref="I27:J27"/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50"/>
  <sheetViews>
    <sheetView workbookViewId="0" topLeftCell="A18">
      <selection activeCell="A1" sqref="A1:L35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78</v>
      </c>
      <c r="K1" s="2"/>
    </row>
    <row r="2" spans="10:11" ht="16.5">
      <c r="J2" s="3" t="s">
        <v>0</v>
      </c>
      <c r="K2" s="2"/>
    </row>
    <row r="3" spans="10:11" ht="12.75">
      <c r="J3" s="1" t="s">
        <v>54</v>
      </c>
      <c r="K3" s="5"/>
    </row>
    <row r="4" spans="1:10" ht="16.5">
      <c r="A4" s="58" t="s">
        <v>67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6.5">
      <c r="A5" s="58" t="s">
        <v>69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59" t="s">
        <v>33</v>
      </c>
      <c r="B7" s="59" t="s">
        <v>34</v>
      </c>
      <c r="C7" s="60" t="s">
        <v>35</v>
      </c>
      <c r="D7" s="62" t="s">
        <v>68</v>
      </c>
      <c r="E7" s="63"/>
      <c r="F7" s="63"/>
      <c r="G7" s="64"/>
      <c r="H7" s="60" t="s">
        <v>36</v>
      </c>
      <c r="I7" s="60"/>
      <c r="J7" s="60" t="s">
        <v>37</v>
      </c>
      <c r="K7" s="60" t="s">
        <v>70</v>
      </c>
    </row>
    <row r="8" spans="1:11" ht="12.75" customHeight="1">
      <c r="A8" s="59"/>
      <c r="B8" s="59"/>
      <c r="C8" s="60"/>
      <c r="D8" s="60" t="s">
        <v>38</v>
      </c>
      <c r="E8" s="65" t="s">
        <v>50</v>
      </c>
      <c r="F8" s="20"/>
      <c r="G8" s="20"/>
      <c r="H8" s="60" t="s">
        <v>38</v>
      </c>
      <c r="I8" s="65" t="s">
        <v>53</v>
      </c>
      <c r="J8" s="60"/>
      <c r="K8" s="60"/>
    </row>
    <row r="9" spans="1:11" ht="12.75">
      <c r="A9" s="59"/>
      <c r="B9" s="59"/>
      <c r="C9" s="60"/>
      <c r="D9" s="60"/>
      <c r="E9" s="66"/>
      <c r="F9" s="21" t="s">
        <v>51</v>
      </c>
      <c r="G9" s="21" t="s">
        <v>52</v>
      </c>
      <c r="H9" s="60"/>
      <c r="I9" s="66"/>
      <c r="J9" s="60"/>
      <c r="K9" s="60"/>
    </row>
    <row r="10" spans="1:11" ht="42.75" customHeight="1">
      <c r="A10" s="59"/>
      <c r="B10" s="59"/>
      <c r="C10" s="60"/>
      <c r="D10" s="60"/>
      <c r="E10" s="67"/>
      <c r="F10" s="22"/>
      <c r="G10" s="22"/>
      <c r="H10" s="60"/>
      <c r="I10" s="67"/>
      <c r="J10" s="60"/>
      <c r="K10" s="60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39</v>
      </c>
      <c r="B12" s="51" t="s">
        <v>40</v>
      </c>
      <c r="C12" s="47">
        <f>SUM(C14:C27)</f>
        <v>600</v>
      </c>
      <c r="D12" s="47">
        <f>D14</f>
        <v>47500</v>
      </c>
      <c r="E12" s="47"/>
      <c r="F12" s="47"/>
      <c r="G12" s="47"/>
      <c r="H12" s="47">
        <f>H14</f>
        <v>47500</v>
      </c>
      <c r="I12" s="47"/>
      <c r="J12" s="47">
        <f>J14</f>
        <v>600</v>
      </c>
      <c r="K12" s="49"/>
    </row>
    <row r="13" spans="1:11" ht="12.75">
      <c r="A13" s="24"/>
      <c r="B13" s="25" t="s">
        <v>41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38"/>
      <c r="B14" s="46" t="s">
        <v>44</v>
      </c>
      <c r="C14" s="39">
        <v>600</v>
      </c>
      <c r="D14" s="39">
        <f>SUM(D15:D16)</f>
        <v>47500</v>
      </c>
      <c r="E14" s="40" t="s">
        <v>6</v>
      </c>
      <c r="F14" s="40" t="s">
        <v>14</v>
      </c>
      <c r="G14" s="40"/>
      <c r="H14" s="39">
        <f>SUM(H17:H27)</f>
        <v>47500</v>
      </c>
      <c r="I14" s="39"/>
      <c r="J14" s="39">
        <f>C14+D14-H14</f>
        <v>600</v>
      </c>
      <c r="K14" s="38"/>
    </row>
    <row r="15" spans="1:11" ht="12.75">
      <c r="A15" s="42"/>
      <c r="B15" s="35" t="s">
        <v>8</v>
      </c>
      <c r="C15" s="42"/>
      <c r="D15" s="42">
        <v>47240</v>
      </c>
      <c r="E15" s="42"/>
      <c r="F15" s="42"/>
      <c r="G15" s="40" t="s">
        <v>9</v>
      </c>
      <c r="H15" s="42"/>
      <c r="I15" s="42"/>
      <c r="J15" s="42"/>
      <c r="K15" s="42"/>
    </row>
    <row r="16" spans="1:11" ht="12.75">
      <c r="A16" s="42"/>
      <c r="B16" s="41" t="s">
        <v>10</v>
      </c>
      <c r="C16" s="42"/>
      <c r="D16" s="42">
        <v>260</v>
      </c>
      <c r="E16" s="42"/>
      <c r="F16" s="42"/>
      <c r="G16" s="40" t="s">
        <v>11</v>
      </c>
      <c r="H16" s="42"/>
      <c r="I16" s="42"/>
      <c r="J16" s="42"/>
      <c r="K16" s="42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10000</v>
      </c>
      <c r="I17" s="40" t="s">
        <v>3</v>
      </c>
      <c r="J17" s="36"/>
      <c r="K17" s="38"/>
    </row>
    <row r="18" spans="1:11" ht="25.5">
      <c r="A18" s="38"/>
      <c r="B18" s="45" t="s">
        <v>61</v>
      </c>
      <c r="C18" s="42"/>
      <c r="D18" s="42"/>
      <c r="E18" s="43"/>
      <c r="F18" s="43"/>
      <c r="G18" s="43"/>
      <c r="H18" s="42">
        <v>1500</v>
      </c>
      <c r="I18" s="40" t="s">
        <v>20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4500</v>
      </c>
      <c r="I19" s="40" t="s">
        <v>5</v>
      </c>
      <c r="J19" s="36"/>
      <c r="K19" s="38"/>
    </row>
    <row r="20" spans="1:11" ht="12.75">
      <c r="A20" s="38"/>
      <c r="B20" s="45" t="s">
        <v>23</v>
      </c>
      <c r="C20" s="42"/>
      <c r="D20" s="42"/>
      <c r="E20" s="43"/>
      <c r="F20" s="43"/>
      <c r="G20" s="43"/>
      <c r="H20" s="42">
        <v>2500</v>
      </c>
      <c r="I20" s="40" t="s">
        <v>24</v>
      </c>
      <c r="J20" s="36"/>
      <c r="K20" s="38"/>
    </row>
    <row r="21" spans="1:11" ht="12.75">
      <c r="A21" s="38"/>
      <c r="B21" s="45" t="s">
        <v>21</v>
      </c>
      <c r="C21" s="42"/>
      <c r="D21" s="42"/>
      <c r="E21" s="43"/>
      <c r="F21" s="43"/>
      <c r="G21" s="43"/>
      <c r="H21" s="42">
        <v>2000</v>
      </c>
      <c r="I21" s="40" t="s">
        <v>22</v>
      </c>
      <c r="J21" s="36"/>
      <c r="K21" s="38"/>
    </row>
    <row r="22" spans="1:11" ht="12.75">
      <c r="A22" s="38"/>
      <c r="B22" s="41" t="s">
        <v>18</v>
      </c>
      <c r="C22" s="42"/>
      <c r="D22" s="42"/>
      <c r="E22" s="43"/>
      <c r="F22" s="43"/>
      <c r="G22" s="43"/>
      <c r="H22" s="42">
        <v>20000</v>
      </c>
      <c r="I22" s="40" t="s">
        <v>19</v>
      </c>
      <c r="J22" s="36"/>
      <c r="K22" s="38"/>
    </row>
    <row r="23" spans="1:11" ht="25.5">
      <c r="A23" s="38"/>
      <c r="B23" s="45" t="s">
        <v>62</v>
      </c>
      <c r="C23" s="42"/>
      <c r="D23" s="42"/>
      <c r="E23" s="43"/>
      <c r="F23" s="43"/>
      <c r="G23" s="43"/>
      <c r="H23" s="42">
        <v>2500</v>
      </c>
      <c r="I23" s="40" t="s">
        <v>30</v>
      </c>
      <c r="J23" s="36"/>
      <c r="K23" s="38"/>
    </row>
    <row r="24" spans="1:11" ht="25.5">
      <c r="A24" s="38"/>
      <c r="B24" s="45" t="s">
        <v>63</v>
      </c>
      <c r="C24" s="42"/>
      <c r="D24" s="42"/>
      <c r="E24" s="43"/>
      <c r="F24" s="43"/>
      <c r="G24" s="43"/>
      <c r="H24" s="42">
        <v>1500</v>
      </c>
      <c r="I24" s="40" t="s">
        <v>25</v>
      </c>
      <c r="J24" s="36"/>
      <c r="K24" s="38"/>
    </row>
    <row r="25" spans="1:11" ht="25.5">
      <c r="A25" s="38"/>
      <c r="B25" s="45" t="s">
        <v>64</v>
      </c>
      <c r="C25" s="42"/>
      <c r="D25" s="42"/>
      <c r="E25" s="43"/>
      <c r="F25" s="43"/>
      <c r="G25" s="43"/>
      <c r="H25" s="42">
        <v>1500</v>
      </c>
      <c r="I25" s="40" t="s">
        <v>60</v>
      </c>
      <c r="J25" s="36"/>
      <c r="K25" s="38"/>
    </row>
    <row r="26" spans="1:11" ht="12.75">
      <c r="A26" s="38"/>
      <c r="B26" s="45" t="s">
        <v>16</v>
      </c>
      <c r="C26" s="42"/>
      <c r="D26" s="42"/>
      <c r="E26" s="43"/>
      <c r="F26" s="43"/>
      <c r="G26" s="43"/>
      <c r="H26" s="42">
        <v>300</v>
      </c>
      <c r="I26" s="40" t="s">
        <v>17</v>
      </c>
      <c r="J26" s="36"/>
      <c r="K26" s="38"/>
    </row>
    <row r="27" spans="1:11" ht="12.75">
      <c r="A27" s="38"/>
      <c r="B27" s="41" t="s">
        <v>65</v>
      </c>
      <c r="C27" s="42"/>
      <c r="D27" s="42"/>
      <c r="E27" s="43"/>
      <c r="F27" s="43"/>
      <c r="G27" s="43"/>
      <c r="H27" s="42">
        <v>1200</v>
      </c>
      <c r="I27" s="40" t="s">
        <v>15</v>
      </c>
      <c r="J27" s="36"/>
      <c r="K27" s="38"/>
    </row>
    <row r="28" spans="1:11" ht="12.75">
      <c r="A28" s="61" t="s">
        <v>45</v>
      </c>
      <c r="B28" s="61"/>
      <c r="C28" s="27">
        <f>C14</f>
        <v>600</v>
      </c>
      <c r="D28" s="27">
        <f aca="true" t="shared" si="0" ref="D28:J28">D14</f>
        <v>47500</v>
      </c>
      <c r="E28" s="27"/>
      <c r="F28" s="27"/>
      <c r="G28" s="27"/>
      <c r="H28" s="27">
        <f t="shared" si="0"/>
        <v>47500</v>
      </c>
      <c r="I28" s="27"/>
      <c r="J28" s="27">
        <f t="shared" si="0"/>
        <v>600</v>
      </c>
      <c r="K28" s="28"/>
    </row>
    <row r="30" spans="1:10" ht="12.75">
      <c r="A30" s="29" t="s">
        <v>46</v>
      </c>
      <c r="I30" s="19"/>
      <c r="J30" s="52"/>
    </row>
    <row r="31" spans="1:9" ht="10.5" customHeight="1">
      <c r="A31" s="29" t="s">
        <v>47</v>
      </c>
      <c r="H31" s="19"/>
      <c r="I31" s="52"/>
    </row>
    <row r="32" spans="1:10" ht="12.75">
      <c r="A32" s="29" t="s">
        <v>48</v>
      </c>
      <c r="H32" s="19"/>
      <c r="I32" s="57"/>
      <c r="J32" s="57"/>
    </row>
    <row r="33" ht="12.75">
      <c r="A33" s="29" t="s">
        <v>49</v>
      </c>
    </row>
    <row r="34" spans="6:9" ht="15.75">
      <c r="F34" s="54"/>
      <c r="G34" s="54"/>
      <c r="I34" s="10"/>
    </row>
    <row r="35" spans="1:255" ht="14.25" customHeight="1">
      <c r="A35" s="7"/>
      <c r="B35" s="8"/>
      <c r="C35" s="9"/>
      <c r="D35" s="9"/>
      <c r="E35" s="9"/>
      <c r="F35" s="19"/>
      <c r="G35" s="19"/>
      <c r="I35" s="10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3.5" customHeight="1">
      <c r="A36" s="7"/>
      <c r="B36" s="8"/>
      <c r="C36" s="9"/>
      <c r="D36" s="9"/>
      <c r="E36" s="9"/>
      <c r="F36" s="55"/>
      <c r="G36" s="55"/>
      <c r="I36" s="10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" customHeight="1">
      <c r="A37" s="7"/>
      <c r="B37" s="8"/>
      <c r="C37" s="9"/>
      <c r="D37" s="9"/>
      <c r="E37" s="9"/>
      <c r="F37" s="55"/>
      <c r="G37" s="55"/>
      <c r="I37" s="10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.75" customHeight="1">
      <c r="A38" s="7"/>
      <c r="B38" s="8"/>
      <c r="C38" s="9"/>
      <c r="D38" s="9"/>
      <c r="E38" s="9"/>
      <c r="F38" s="55"/>
      <c r="G38" s="55"/>
      <c r="I38" s="10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" customHeight="1">
      <c r="A39" s="7"/>
      <c r="B39" s="8"/>
      <c r="C39" s="9"/>
      <c r="D39" s="9"/>
      <c r="E39" s="9"/>
      <c r="F39" s="55"/>
      <c r="G39" s="55"/>
      <c r="I39" s="10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 customHeight="1">
      <c r="A40" s="7"/>
      <c r="B40" s="8"/>
      <c r="C40" s="9"/>
      <c r="D40" s="9"/>
      <c r="E40" s="9"/>
      <c r="F40" s="53"/>
      <c r="G40" s="19"/>
      <c r="I40" s="10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4.25" customHeight="1">
      <c r="A41" s="7"/>
      <c r="B41" s="8"/>
      <c r="C41" s="9"/>
      <c r="D41" s="9"/>
      <c r="E41" s="9"/>
      <c r="F41" s="9"/>
      <c r="G41" s="9"/>
      <c r="L41" s="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5.75" customHeight="1">
      <c r="A42" s="11"/>
      <c r="B42" s="11"/>
      <c r="C42" s="12"/>
      <c r="D42" s="11"/>
      <c r="E42" s="11"/>
      <c r="F42" s="11"/>
      <c r="G42" s="11"/>
      <c r="H42" s="11"/>
      <c r="I42" s="11"/>
      <c r="J42" s="11"/>
      <c r="K42" s="1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7.25" customHeight="1">
      <c r="A43" s="11"/>
      <c r="B43" s="11"/>
      <c r="C43" s="13"/>
      <c r="D43" s="11"/>
      <c r="E43" s="11"/>
      <c r="F43" s="11"/>
      <c r="G43" s="11"/>
      <c r="H43" s="11"/>
      <c r="I43" s="11"/>
      <c r="J43" s="11"/>
      <c r="K43" s="1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6.5" customHeight="1">
      <c r="A44" s="11"/>
      <c r="B44" s="11"/>
      <c r="C44" s="13"/>
      <c r="D44" s="11"/>
      <c r="E44" s="11"/>
      <c r="F44" s="11"/>
      <c r="G44" s="11"/>
      <c r="H44" s="11"/>
      <c r="I44" s="11"/>
      <c r="J44" s="11"/>
      <c r="K44" s="11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" customHeight="1">
      <c r="A45" s="3"/>
      <c r="B45" s="12"/>
      <c r="C45" s="14"/>
      <c r="D45" s="15"/>
      <c r="E45" s="3"/>
      <c r="F45" s="3"/>
      <c r="G45" s="3"/>
      <c r="H45" s="3"/>
      <c r="I45" s="3"/>
      <c r="J45" s="3"/>
      <c r="K45" s="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.75" customHeight="1">
      <c r="A46" s="3"/>
      <c r="B46" s="13"/>
      <c r="C46" s="16"/>
      <c r="D46" s="17"/>
      <c r="E46" s="3"/>
      <c r="F46" s="3"/>
      <c r="G46" s="3"/>
      <c r="H46" s="3"/>
      <c r="I46" s="3"/>
      <c r="J46" s="3"/>
      <c r="K46" s="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5.75" customHeight="1">
      <c r="A47" s="3"/>
      <c r="B47" s="13"/>
      <c r="C47" s="16"/>
      <c r="D47" s="17"/>
      <c r="E47" s="3"/>
      <c r="F47" s="3"/>
      <c r="G47" s="3"/>
      <c r="H47" s="3"/>
      <c r="I47" s="3"/>
      <c r="J47" s="3"/>
      <c r="K47" s="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3:4" ht="19.5" customHeight="1">
      <c r="C48" s="17"/>
      <c r="D48" s="17"/>
    </row>
    <row r="49" spans="3:4" ht="18" customHeight="1">
      <c r="C49" s="17"/>
      <c r="D49" s="17"/>
    </row>
    <row r="50" spans="3:4" ht="19.5" customHeight="1">
      <c r="C50" s="17"/>
      <c r="D50" s="17"/>
    </row>
  </sheetData>
  <mergeCells count="15">
    <mergeCell ref="A28:B28"/>
    <mergeCell ref="I32:J32"/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workbookViewId="0" topLeftCell="D1">
      <selection activeCell="A1" sqref="A1:K23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78</v>
      </c>
      <c r="K1" s="2"/>
    </row>
    <row r="2" spans="10:11" ht="16.5">
      <c r="J2" s="3" t="s">
        <v>0</v>
      </c>
      <c r="K2" s="2"/>
    </row>
    <row r="3" spans="10:11" ht="12.75">
      <c r="J3" s="1" t="s">
        <v>54</v>
      </c>
      <c r="K3" s="5"/>
    </row>
    <row r="4" spans="1:10" ht="16.5">
      <c r="A4" s="58" t="s">
        <v>67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6.5">
      <c r="A5" s="58" t="s">
        <v>69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59" t="s">
        <v>33</v>
      </c>
      <c r="B7" s="59" t="s">
        <v>34</v>
      </c>
      <c r="C7" s="60" t="s">
        <v>35</v>
      </c>
      <c r="D7" s="62" t="s">
        <v>68</v>
      </c>
      <c r="E7" s="63"/>
      <c r="F7" s="63"/>
      <c r="G7" s="64"/>
      <c r="H7" s="60" t="s">
        <v>36</v>
      </c>
      <c r="I7" s="60"/>
      <c r="J7" s="60" t="s">
        <v>37</v>
      </c>
      <c r="K7" s="60" t="s">
        <v>70</v>
      </c>
    </row>
    <row r="8" spans="1:11" ht="12.75" customHeight="1">
      <c r="A8" s="59"/>
      <c r="B8" s="59"/>
      <c r="C8" s="60"/>
      <c r="D8" s="60" t="s">
        <v>38</v>
      </c>
      <c r="E8" s="65" t="s">
        <v>50</v>
      </c>
      <c r="F8" s="20"/>
      <c r="G8" s="20"/>
      <c r="H8" s="60" t="s">
        <v>38</v>
      </c>
      <c r="I8" s="65" t="s">
        <v>53</v>
      </c>
      <c r="J8" s="60"/>
      <c r="K8" s="60"/>
    </row>
    <row r="9" spans="1:11" ht="12.75">
      <c r="A9" s="59"/>
      <c r="B9" s="59"/>
      <c r="C9" s="60"/>
      <c r="D9" s="60"/>
      <c r="E9" s="66"/>
      <c r="F9" s="21" t="s">
        <v>51</v>
      </c>
      <c r="G9" s="21" t="s">
        <v>52</v>
      </c>
      <c r="H9" s="60"/>
      <c r="I9" s="66"/>
      <c r="J9" s="60"/>
      <c r="K9" s="60"/>
    </row>
    <row r="10" spans="1:11" ht="42.75" customHeight="1">
      <c r="A10" s="59"/>
      <c r="B10" s="59"/>
      <c r="C10" s="60"/>
      <c r="D10" s="60"/>
      <c r="E10" s="67"/>
      <c r="F10" s="22"/>
      <c r="G10" s="22"/>
      <c r="H10" s="60"/>
      <c r="I10" s="67"/>
      <c r="J10" s="60"/>
      <c r="K10" s="60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39</v>
      </c>
      <c r="B12" s="51" t="s">
        <v>40</v>
      </c>
      <c r="C12" s="47">
        <f>C14</f>
        <v>0</v>
      </c>
      <c r="D12" s="47">
        <f aca="true" t="shared" si="0" ref="D12:J12">D14</f>
        <v>87600</v>
      </c>
      <c r="E12" s="47"/>
      <c r="F12" s="47"/>
      <c r="G12" s="47"/>
      <c r="H12" s="47">
        <f t="shared" si="0"/>
        <v>87600</v>
      </c>
      <c r="I12" s="47"/>
      <c r="J12" s="47">
        <f t="shared" si="0"/>
        <v>0</v>
      </c>
      <c r="K12" s="49"/>
    </row>
    <row r="13" spans="1:11" ht="12.75">
      <c r="A13" s="24"/>
      <c r="B13" s="25" t="s">
        <v>41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38"/>
      <c r="B14" s="46" t="s">
        <v>73</v>
      </c>
      <c r="C14" s="39">
        <v>0</v>
      </c>
      <c r="D14" s="39">
        <f>SUM(D15:D15)</f>
        <v>87600</v>
      </c>
      <c r="E14" s="40" t="s">
        <v>6</v>
      </c>
      <c r="F14" s="40" t="s">
        <v>14</v>
      </c>
      <c r="G14" s="40"/>
      <c r="H14" s="39">
        <f>SUM(H15:H18)</f>
        <v>87600</v>
      </c>
      <c r="I14" s="39"/>
      <c r="J14" s="39">
        <f>C14+D14-H14</f>
        <v>0</v>
      </c>
      <c r="K14" s="38"/>
    </row>
    <row r="15" spans="1:11" ht="25.5">
      <c r="A15" s="42"/>
      <c r="B15" s="56" t="s">
        <v>72</v>
      </c>
      <c r="C15" s="42"/>
      <c r="D15" s="42">
        <v>87600</v>
      </c>
      <c r="E15" s="42"/>
      <c r="F15" s="42"/>
      <c r="G15" s="40" t="s">
        <v>71</v>
      </c>
      <c r="H15" s="42"/>
      <c r="I15" s="42"/>
      <c r="J15" s="42"/>
      <c r="K15" s="42"/>
    </row>
    <row r="16" spans="1:11" ht="17.25" customHeight="1">
      <c r="A16" s="38"/>
      <c r="B16" s="32" t="s">
        <v>2</v>
      </c>
      <c r="C16" s="42"/>
      <c r="D16" s="42"/>
      <c r="E16" s="43"/>
      <c r="F16" s="43"/>
      <c r="G16" s="43"/>
      <c r="H16" s="42">
        <v>18000</v>
      </c>
      <c r="I16" s="40" t="s">
        <v>3</v>
      </c>
      <c r="J16" s="36"/>
      <c r="K16" s="38"/>
    </row>
    <row r="17" spans="1:11" ht="19.5" customHeight="1">
      <c r="A17" s="38"/>
      <c r="B17" s="41" t="s">
        <v>18</v>
      </c>
      <c r="C17" s="42"/>
      <c r="D17" s="42"/>
      <c r="E17" s="43"/>
      <c r="F17" s="43"/>
      <c r="G17" s="43"/>
      <c r="H17" s="42">
        <v>22000</v>
      </c>
      <c r="I17" s="40" t="s">
        <v>19</v>
      </c>
      <c r="J17" s="36"/>
      <c r="K17" s="38"/>
    </row>
    <row r="18" spans="1:11" ht="15" customHeight="1">
      <c r="A18" s="38"/>
      <c r="B18" s="32" t="s">
        <v>4</v>
      </c>
      <c r="C18" s="42"/>
      <c r="D18" s="42"/>
      <c r="E18" s="43"/>
      <c r="F18" s="43"/>
      <c r="G18" s="43"/>
      <c r="H18" s="42">
        <v>47600</v>
      </c>
      <c r="I18" s="40" t="s">
        <v>5</v>
      </c>
      <c r="J18" s="36"/>
      <c r="K18" s="38"/>
    </row>
    <row r="19" spans="1:11" ht="12.75">
      <c r="A19" s="61" t="s">
        <v>45</v>
      </c>
      <c r="B19" s="61"/>
      <c r="C19" s="27">
        <f>C14</f>
        <v>0</v>
      </c>
      <c r="D19" s="27">
        <f aca="true" t="shared" si="1" ref="D19:J19">D14</f>
        <v>87600</v>
      </c>
      <c r="E19" s="27"/>
      <c r="F19" s="27"/>
      <c r="G19" s="27"/>
      <c r="H19" s="27">
        <f t="shared" si="1"/>
        <v>87600</v>
      </c>
      <c r="I19" s="27"/>
      <c r="J19" s="27">
        <f t="shared" si="1"/>
        <v>0</v>
      </c>
      <c r="K19" s="28"/>
    </row>
    <row r="21" spans="1:10" ht="12.75">
      <c r="A21" s="29" t="s">
        <v>46</v>
      </c>
      <c r="I21" s="19"/>
      <c r="J21" s="52"/>
    </row>
    <row r="22" spans="1:9" ht="10.5" customHeight="1">
      <c r="A22" s="29" t="s">
        <v>47</v>
      </c>
      <c r="H22" s="19"/>
      <c r="I22" s="52"/>
    </row>
    <row r="23" spans="1:10" ht="12.75">
      <c r="A23" s="29" t="s">
        <v>48</v>
      </c>
      <c r="H23" s="19"/>
      <c r="I23" s="57"/>
      <c r="J23" s="57"/>
    </row>
    <row r="24" ht="12.75">
      <c r="A24" s="29" t="s">
        <v>49</v>
      </c>
    </row>
    <row r="25" spans="6:9" ht="15.75">
      <c r="F25" s="54"/>
      <c r="G25" s="54"/>
      <c r="I25" s="10"/>
    </row>
    <row r="26" spans="1:255" ht="14.25" customHeight="1">
      <c r="A26" s="7"/>
      <c r="B26" s="8"/>
      <c r="C26" s="9"/>
      <c r="D26" s="9"/>
      <c r="E26" s="9"/>
      <c r="F26" s="19"/>
      <c r="G26" s="19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3.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5"/>
      <c r="G29" s="55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" customHeight="1">
      <c r="A30" s="7"/>
      <c r="B30" s="8"/>
      <c r="C30" s="9"/>
      <c r="D30" s="9"/>
      <c r="E30" s="9"/>
      <c r="F30" s="55"/>
      <c r="G30" s="55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7"/>
      <c r="B31" s="8"/>
      <c r="C31" s="9"/>
      <c r="D31" s="9"/>
      <c r="E31" s="9"/>
      <c r="F31" s="53"/>
      <c r="G31" s="19"/>
      <c r="I31" s="10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4.25" customHeight="1">
      <c r="A32" s="7"/>
      <c r="B32" s="8"/>
      <c r="C32" s="9"/>
      <c r="D32" s="9"/>
      <c r="E32" s="9"/>
      <c r="F32" s="9"/>
      <c r="G32" s="9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.75" customHeight="1">
      <c r="A33" s="11"/>
      <c r="B33" s="11"/>
      <c r="C33" s="12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7.25" customHeight="1">
      <c r="A34" s="11"/>
      <c r="B34" s="11"/>
      <c r="C34" s="13"/>
      <c r="D34" s="11"/>
      <c r="E34" s="11"/>
      <c r="F34" s="11"/>
      <c r="G34" s="11"/>
      <c r="H34" s="11"/>
      <c r="I34" s="11"/>
      <c r="J34" s="11"/>
      <c r="K34" s="1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6.5" customHeight="1">
      <c r="A35" s="11"/>
      <c r="B35" s="11"/>
      <c r="C35" s="13"/>
      <c r="D35" s="11"/>
      <c r="E35" s="11"/>
      <c r="F35" s="11"/>
      <c r="G35" s="11"/>
      <c r="H35" s="11"/>
      <c r="I35" s="11"/>
      <c r="J35" s="11"/>
      <c r="K35" s="1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" customHeight="1">
      <c r="A36" s="3"/>
      <c r="B36" s="12"/>
      <c r="C36" s="14"/>
      <c r="D36" s="15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 customHeight="1">
      <c r="A37" s="3"/>
      <c r="B37" s="13"/>
      <c r="C37" s="16"/>
      <c r="D37" s="17"/>
      <c r="E37" s="3"/>
      <c r="F37" s="3"/>
      <c r="G37" s="3"/>
      <c r="H37" s="3"/>
      <c r="I37" s="3"/>
      <c r="J37" s="3"/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.75" customHeight="1">
      <c r="A38" s="3"/>
      <c r="B38" s="13"/>
      <c r="C38" s="16"/>
      <c r="D38" s="17"/>
      <c r="E38" s="3"/>
      <c r="F38" s="3"/>
      <c r="G38" s="3"/>
      <c r="H38" s="3"/>
      <c r="I38" s="3"/>
      <c r="J38" s="3"/>
      <c r="K38" s="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3:4" ht="19.5" customHeight="1">
      <c r="C39" s="17"/>
      <c r="D39" s="17"/>
    </row>
    <row r="40" spans="3:4" ht="18" customHeight="1">
      <c r="C40" s="17"/>
      <c r="D40" s="17"/>
    </row>
    <row r="41" spans="3:4" ht="19.5" customHeight="1">
      <c r="C41" s="17"/>
      <c r="D41" s="17"/>
    </row>
  </sheetData>
  <mergeCells count="15">
    <mergeCell ref="A19:B19"/>
    <mergeCell ref="I23:J23"/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workbookViewId="0" topLeftCell="A1">
      <selection activeCell="A1" sqref="A1:K27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78</v>
      </c>
      <c r="K1" s="2"/>
    </row>
    <row r="2" spans="10:11" ht="16.5">
      <c r="J2" s="3" t="s">
        <v>0</v>
      </c>
      <c r="K2" s="2"/>
    </row>
    <row r="3" spans="10:11" ht="12.75">
      <c r="J3" s="1" t="s">
        <v>54</v>
      </c>
      <c r="K3" s="5"/>
    </row>
    <row r="4" spans="1:10" ht="16.5">
      <c r="A4" s="58" t="s">
        <v>67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6.5">
      <c r="A5" s="58" t="s">
        <v>69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59" t="s">
        <v>33</v>
      </c>
      <c r="B7" s="59" t="s">
        <v>34</v>
      </c>
      <c r="C7" s="60" t="s">
        <v>35</v>
      </c>
      <c r="D7" s="62" t="s">
        <v>68</v>
      </c>
      <c r="E7" s="63"/>
      <c r="F7" s="63"/>
      <c r="G7" s="64"/>
      <c r="H7" s="60" t="s">
        <v>36</v>
      </c>
      <c r="I7" s="60"/>
      <c r="J7" s="60" t="s">
        <v>37</v>
      </c>
      <c r="K7" s="60" t="s">
        <v>70</v>
      </c>
    </row>
    <row r="8" spans="1:11" ht="12.75" customHeight="1">
      <c r="A8" s="59"/>
      <c r="B8" s="59"/>
      <c r="C8" s="60"/>
      <c r="D8" s="60" t="s">
        <v>38</v>
      </c>
      <c r="E8" s="65" t="s">
        <v>50</v>
      </c>
      <c r="F8" s="20"/>
      <c r="G8" s="20"/>
      <c r="H8" s="60" t="s">
        <v>38</v>
      </c>
      <c r="I8" s="65" t="s">
        <v>53</v>
      </c>
      <c r="J8" s="60"/>
      <c r="K8" s="60"/>
    </row>
    <row r="9" spans="1:11" ht="12.75">
      <c r="A9" s="59"/>
      <c r="B9" s="59"/>
      <c r="C9" s="60"/>
      <c r="D9" s="60"/>
      <c r="E9" s="66"/>
      <c r="F9" s="21" t="s">
        <v>51</v>
      </c>
      <c r="G9" s="21" t="s">
        <v>52</v>
      </c>
      <c r="H9" s="60"/>
      <c r="I9" s="66"/>
      <c r="J9" s="60"/>
      <c r="K9" s="60"/>
    </row>
    <row r="10" spans="1:11" ht="42.75" customHeight="1">
      <c r="A10" s="59"/>
      <c r="B10" s="59"/>
      <c r="C10" s="60"/>
      <c r="D10" s="60"/>
      <c r="E10" s="67"/>
      <c r="F10" s="22"/>
      <c r="G10" s="22"/>
      <c r="H10" s="60"/>
      <c r="I10" s="67"/>
      <c r="J10" s="60"/>
      <c r="K10" s="60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39</v>
      </c>
      <c r="B12" s="51" t="s">
        <v>40</v>
      </c>
      <c r="C12" s="47">
        <f>SUM(C14:C20)</f>
        <v>0</v>
      </c>
      <c r="D12" s="47">
        <f>D14</f>
        <v>31200</v>
      </c>
      <c r="E12" s="47"/>
      <c r="F12" s="47"/>
      <c r="G12" s="47"/>
      <c r="H12" s="47">
        <f>H14</f>
        <v>31200</v>
      </c>
      <c r="I12" s="47"/>
      <c r="J12" s="47">
        <f>J14</f>
        <v>0</v>
      </c>
      <c r="K12" s="49"/>
    </row>
    <row r="13" spans="1:11" ht="12.75">
      <c r="A13" s="24"/>
      <c r="B13" s="25" t="s">
        <v>41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38"/>
      <c r="B14" s="46" t="s">
        <v>74</v>
      </c>
      <c r="C14" s="39">
        <v>0</v>
      </c>
      <c r="D14" s="39">
        <f>SUM(D15:D16)</f>
        <v>31200</v>
      </c>
      <c r="E14" s="40" t="s">
        <v>6</v>
      </c>
      <c r="F14" s="40" t="s">
        <v>14</v>
      </c>
      <c r="G14" s="40"/>
      <c r="H14" s="39">
        <f>SUM(H15:H20)</f>
        <v>31200</v>
      </c>
      <c r="I14" s="39"/>
      <c r="J14" s="39">
        <f>C14+D14-H14</f>
        <v>0</v>
      </c>
      <c r="K14" s="38"/>
    </row>
    <row r="15" spans="1:11" ht="25.5">
      <c r="A15" s="42"/>
      <c r="B15" s="56" t="s">
        <v>72</v>
      </c>
      <c r="C15" s="42"/>
      <c r="D15" s="42">
        <v>31000</v>
      </c>
      <c r="E15" s="42"/>
      <c r="F15" s="42"/>
      <c r="G15" s="40" t="s">
        <v>71</v>
      </c>
      <c r="H15" s="42"/>
      <c r="I15" s="42"/>
      <c r="J15" s="42"/>
      <c r="K15" s="42"/>
    </row>
    <row r="16" spans="1:11" ht="12.75">
      <c r="A16" s="42"/>
      <c r="B16" s="41" t="s">
        <v>10</v>
      </c>
      <c r="C16" s="42"/>
      <c r="D16" s="42">
        <v>200</v>
      </c>
      <c r="E16" s="42"/>
      <c r="F16" s="42"/>
      <c r="G16" s="40" t="s">
        <v>11</v>
      </c>
      <c r="H16" s="42"/>
      <c r="I16" s="42"/>
      <c r="J16" s="42"/>
      <c r="K16" s="42"/>
    </row>
    <row r="17" spans="1:11" ht="17.25" customHeight="1">
      <c r="A17" s="38"/>
      <c r="B17" s="32" t="s">
        <v>2</v>
      </c>
      <c r="C17" s="42"/>
      <c r="D17" s="42"/>
      <c r="E17" s="43"/>
      <c r="F17" s="43"/>
      <c r="G17" s="43"/>
      <c r="H17" s="42">
        <v>12000</v>
      </c>
      <c r="I17" s="40" t="s">
        <v>3</v>
      </c>
      <c r="J17" s="36"/>
      <c r="K17" s="38"/>
    </row>
    <row r="18" spans="1:11" ht="20.25" customHeight="1">
      <c r="A18" s="24"/>
      <c r="B18" s="35" t="s">
        <v>26</v>
      </c>
      <c r="C18" s="33"/>
      <c r="D18" s="33"/>
      <c r="E18" s="30"/>
      <c r="F18" s="30"/>
      <c r="G18" s="30"/>
      <c r="H18" s="36">
        <v>3000</v>
      </c>
      <c r="I18" s="30" t="s">
        <v>27</v>
      </c>
      <c r="J18" s="33"/>
      <c r="K18" s="24"/>
    </row>
    <row r="19" spans="1:11" ht="30" customHeight="1">
      <c r="A19" s="38"/>
      <c r="B19" s="56" t="s">
        <v>76</v>
      </c>
      <c r="C19" s="39"/>
      <c r="D19" s="39"/>
      <c r="E19" s="40"/>
      <c r="F19" s="40"/>
      <c r="G19" s="40"/>
      <c r="H19" s="42">
        <v>2000</v>
      </c>
      <c r="I19" s="40" t="s">
        <v>75</v>
      </c>
      <c r="J19" s="33"/>
      <c r="K19" s="38"/>
    </row>
    <row r="20" spans="1:11" ht="15" customHeight="1">
      <c r="A20" s="38"/>
      <c r="B20" s="32" t="s">
        <v>4</v>
      </c>
      <c r="C20" s="42"/>
      <c r="D20" s="42"/>
      <c r="E20" s="43"/>
      <c r="F20" s="43"/>
      <c r="G20" s="43"/>
      <c r="H20" s="42">
        <v>14200</v>
      </c>
      <c r="I20" s="40" t="s">
        <v>5</v>
      </c>
      <c r="J20" s="36"/>
      <c r="K20" s="38"/>
    </row>
    <row r="21" spans="1:11" ht="12.75">
      <c r="A21" s="61" t="s">
        <v>45</v>
      </c>
      <c r="B21" s="61"/>
      <c r="C21" s="27">
        <f>C14</f>
        <v>0</v>
      </c>
      <c r="D21" s="27">
        <f aca="true" t="shared" si="0" ref="D21:J21">D14</f>
        <v>31200</v>
      </c>
      <c r="E21" s="27"/>
      <c r="F21" s="27"/>
      <c r="G21" s="27"/>
      <c r="H21" s="27">
        <f t="shared" si="0"/>
        <v>31200</v>
      </c>
      <c r="I21" s="27"/>
      <c r="J21" s="27">
        <f t="shared" si="0"/>
        <v>0</v>
      </c>
      <c r="K21" s="28"/>
    </row>
    <row r="23" spans="1:10" ht="12.75">
      <c r="A23" s="29" t="s">
        <v>46</v>
      </c>
      <c r="I23" s="19"/>
      <c r="J23" s="52"/>
    </row>
    <row r="24" spans="1:9" ht="10.5" customHeight="1">
      <c r="A24" s="29" t="s">
        <v>47</v>
      </c>
      <c r="H24" s="19"/>
      <c r="I24" s="52"/>
    </row>
    <row r="25" spans="1:10" ht="12.75">
      <c r="A25" s="29" t="s">
        <v>48</v>
      </c>
      <c r="H25" s="19"/>
      <c r="I25" s="57"/>
      <c r="J25" s="57"/>
    </row>
    <row r="26" ht="12.75">
      <c r="A26" s="29" t="s">
        <v>49</v>
      </c>
    </row>
    <row r="27" spans="6:9" ht="15.75">
      <c r="F27" s="54"/>
      <c r="G27" s="54"/>
      <c r="I27" s="10"/>
    </row>
    <row r="28" spans="1:255" ht="14.25" customHeight="1">
      <c r="A28" s="7"/>
      <c r="B28" s="8"/>
      <c r="C28" s="9"/>
      <c r="D28" s="9"/>
      <c r="E28" s="9"/>
      <c r="F28" s="19"/>
      <c r="G28" s="19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3.5" customHeight="1">
      <c r="A29" s="7"/>
      <c r="B29" s="8"/>
      <c r="C29" s="9"/>
      <c r="D29" s="9"/>
      <c r="E29" s="9"/>
      <c r="F29" s="55"/>
      <c r="G29" s="55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" customHeight="1">
      <c r="A30" s="7"/>
      <c r="B30" s="8"/>
      <c r="C30" s="9"/>
      <c r="D30" s="9"/>
      <c r="E30" s="9"/>
      <c r="F30" s="55"/>
      <c r="G30" s="55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7"/>
      <c r="B31" s="8"/>
      <c r="C31" s="9"/>
      <c r="D31" s="9"/>
      <c r="E31" s="9"/>
      <c r="F31" s="55"/>
      <c r="G31" s="55"/>
      <c r="I31" s="10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" customHeight="1">
      <c r="A32" s="7"/>
      <c r="B32" s="8"/>
      <c r="C32" s="9"/>
      <c r="D32" s="9"/>
      <c r="E32" s="9"/>
      <c r="F32" s="55"/>
      <c r="G32" s="55"/>
      <c r="I32" s="10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.75" customHeight="1">
      <c r="A33" s="7"/>
      <c r="B33" s="8"/>
      <c r="C33" s="9"/>
      <c r="D33" s="9"/>
      <c r="E33" s="9"/>
      <c r="F33" s="53"/>
      <c r="G33" s="19"/>
      <c r="I33" s="10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4.25" customHeight="1">
      <c r="A34" s="7"/>
      <c r="B34" s="8"/>
      <c r="C34" s="9"/>
      <c r="D34" s="9"/>
      <c r="E34" s="9"/>
      <c r="F34" s="9"/>
      <c r="G34" s="9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11"/>
      <c r="B35" s="11"/>
      <c r="C35" s="12"/>
      <c r="D35" s="11"/>
      <c r="E35" s="11"/>
      <c r="F35" s="11"/>
      <c r="G35" s="11"/>
      <c r="H35" s="11"/>
      <c r="I35" s="11"/>
      <c r="J35" s="11"/>
      <c r="K35" s="1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7.25" customHeight="1">
      <c r="A36" s="11"/>
      <c r="B36" s="11"/>
      <c r="C36" s="13"/>
      <c r="D36" s="11"/>
      <c r="E36" s="11"/>
      <c r="F36" s="11"/>
      <c r="G36" s="11"/>
      <c r="H36" s="11"/>
      <c r="I36" s="11"/>
      <c r="J36" s="11"/>
      <c r="K36" s="1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6.5" customHeight="1">
      <c r="A37" s="11"/>
      <c r="B37" s="11"/>
      <c r="C37" s="13"/>
      <c r="D37" s="11"/>
      <c r="E37" s="11"/>
      <c r="F37" s="11"/>
      <c r="G37" s="11"/>
      <c r="H37" s="11"/>
      <c r="I37" s="11"/>
      <c r="J37" s="11"/>
      <c r="K37" s="1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" customHeight="1">
      <c r="A38" s="3"/>
      <c r="B38" s="12"/>
      <c r="C38" s="14"/>
      <c r="D38" s="15"/>
      <c r="E38" s="3"/>
      <c r="F38" s="3"/>
      <c r="G38" s="3"/>
      <c r="H38" s="3"/>
      <c r="I38" s="3"/>
      <c r="J38" s="3"/>
      <c r="K38" s="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.75" customHeight="1">
      <c r="A39" s="3"/>
      <c r="B39" s="13"/>
      <c r="C39" s="16"/>
      <c r="D39" s="17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 customHeight="1">
      <c r="A40" s="3"/>
      <c r="B40" s="13"/>
      <c r="C40" s="16"/>
      <c r="D40" s="17"/>
      <c r="E40" s="3"/>
      <c r="F40" s="3"/>
      <c r="G40" s="3"/>
      <c r="H40" s="3"/>
      <c r="I40" s="3"/>
      <c r="J40" s="3"/>
      <c r="K40" s="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3:4" ht="19.5" customHeight="1">
      <c r="C41" s="17"/>
      <c r="D41" s="17"/>
    </row>
    <row r="42" spans="3:4" ht="18" customHeight="1">
      <c r="C42" s="17"/>
      <c r="D42" s="17"/>
    </row>
    <row r="43" spans="3:4" ht="19.5" customHeight="1">
      <c r="C43" s="17"/>
      <c r="D43" s="17"/>
    </row>
  </sheetData>
  <mergeCells count="15">
    <mergeCell ref="A21:B21"/>
    <mergeCell ref="I25:J25"/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2009-01-02T09:44:02Z</cp:lastPrinted>
  <dcterms:created xsi:type="dcterms:W3CDTF">2007-02-20T13:34:06Z</dcterms:created>
  <dcterms:modified xsi:type="dcterms:W3CDTF">2009-03-17T14:32:02Z</dcterms:modified>
  <cp:category/>
  <cp:version/>
  <cp:contentType/>
  <cp:contentStatus/>
</cp:coreProperties>
</file>