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05" windowWidth="12120" windowHeight="9120" activeTab="0"/>
  </bookViews>
  <sheets>
    <sheet name="Arkusz2" sheetId="1" r:id="rId1"/>
  </sheets>
  <definedNames>
    <definedName name="_xlnm.Print_Area" localSheetId="0">'Arkusz2'!$A$1:$J$44</definedName>
  </definedNames>
  <calcPr fullCalcOnLoad="1"/>
</workbook>
</file>

<file path=xl/sharedStrings.xml><?xml version="1.0" encoding="utf-8"?>
<sst xmlns="http://schemas.openxmlformats.org/spreadsheetml/2006/main" count="67" uniqueCount="50">
  <si>
    <t>Dział</t>
  </si>
  <si>
    <t>Rozdział</t>
  </si>
  <si>
    <t>Wpływy z usług</t>
  </si>
  <si>
    <t>Otrzymane spadki, zapisy i darowizny w postaci pieniężnej</t>
  </si>
  <si>
    <t>Planowane</t>
  </si>
  <si>
    <t>Zrealizowane</t>
  </si>
  <si>
    <t>Pozostałe odsetki</t>
  </si>
  <si>
    <t>Zarząd Powiatu Mławskiego</t>
  </si>
  <si>
    <t>Ogółem dochody własne</t>
  </si>
  <si>
    <t xml:space="preserve">Planowane </t>
  </si>
  <si>
    <t>Jednostka realizująca dochody własne</t>
  </si>
  <si>
    <t>Wydatki bieżące jednostek budżetowych związane z realizacją ich statutuwych zadań</t>
  </si>
  <si>
    <t>Wydatki bieżące jednostek budżetowych na wynagrodzenia i składki od nich naliczane</t>
  </si>
  <si>
    <t>854</t>
  </si>
  <si>
    <t>85410</t>
  </si>
  <si>
    <t>Dochody na 30.06.2010</t>
  </si>
  <si>
    <t>801</t>
  </si>
  <si>
    <t>80130</t>
  </si>
  <si>
    <t>80142</t>
  </si>
  <si>
    <t>754</t>
  </si>
  <si>
    <t>75411</t>
  </si>
  <si>
    <t>926</t>
  </si>
  <si>
    <t>92601</t>
  </si>
  <si>
    <t>852</t>
  </si>
  <si>
    <t>85201</t>
  </si>
  <si>
    <t>Lp.</t>
  </si>
  <si>
    <t>Wydatki bieżące jednostek budżetowych związane z realizacją ich statutowych zadań</t>
  </si>
  <si>
    <t>Inwestycje i zakupy inwestycyjne (z wyłączeniem inwestycji i zakupów inwestycyjnych na programy finansowane z udziałem środków, o których mowa w art. 5 ust. 1 pkt 2 i 3 ustawy z dnia 27 sierpnia 2009r. o finansach publicznych)</t>
  </si>
  <si>
    <t>Dom Dziecka w Kowalewie</t>
  </si>
  <si>
    <t>6.</t>
  </si>
  <si>
    <t>5.</t>
  </si>
  <si>
    <t>Mławska Hala Sportowa</t>
  </si>
  <si>
    <t>4.</t>
  </si>
  <si>
    <t>Komenda Powiatowa Państwowej Straży Pożarnej w Mławie</t>
  </si>
  <si>
    <t>3.</t>
  </si>
  <si>
    <t>Powiatowy Ośrodek Doskonalenia Nauczycieli</t>
  </si>
  <si>
    <t>2.</t>
  </si>
  <si>
    <t>Zespół Szkół Nr 1</t>
  </si>
  <si>
    <t>1.</t>
  </si>
  <si>
    <t>Bursa Szkolna w Mławie</t>
  </si>
  <si>
    <t>1. Włodzimierz Wojnarowski …………………………....</t>
  </si>
  <si>
    <t>2. Barbara Gutowska ……………………………...……</t>
  </si>
  <si>
    <t>Realizacja dochodów własnych za 2010 rok</t>
  </si>
  <si>
    <t>Stan środków pieniężnych na 31.12.2010 r.</t>
  </si>
  <si>
    <t>Stan środków pieniężnych na 1.01.2010 r.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</si>
  <si>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</si>
  <si>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</si>
  <si>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</si>
  <si>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Świadczenia na rzecz osób fizycznych</t>
  </si>
  <si>
    <t>Wydatki na 31.12.2010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</si>
</sst>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9"/>
      <color indexed="8"/>
      <name val="Arial CE"/>
      <family val="0"/>
    </font>
    <font>
      <b/>
      <sz val="11"/>
      <color indexed="8"/>
      <name val="Arial CE"/>
      <family val="2"/>
    </font>
    <font>
      <sz val="10.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0" xfId="51" applyFont="1">
      <alignment/>
      <protection/>
    </xf>
    <xf numFmtId="0" fontId="2" fillId="0" borderId="24" xfId="0" applyFont="1" applyBorder="1" applyAlignment="1">
      <alignment wrapText="1"/>
    </xf>
    <xf numFmtId="49" fontId="2" fillId="0" borderId="25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0" fontId="0" fillId="0" borderId="0" xfId="51" applyFont="1">
      <alignment/>
      <protection/>
    </xf>
    <xf numFmtId="0" fontId="0" fillId="0" borderId="17" xfId="0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7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11" xfId="0" applyBorder="1" applyAlignment="1">
      <alignment horizontal="center"/>
    </xf>
    <xf numFmtId="49" fontId="2" fillId="0" borderId="21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/>
    </xf>
    <xf numFmtId="4" fontId="1" fillId="33" borderId="31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1" fillId="33" borderId="16" xfId="0" applyFont="1" applyFill="1" applyBorder="1" applyAlignment="1">
      <alignment wrapText="1"/>
    </xf>
    <xf numFmtId="4" fontId="1" fillId="0" borderId="3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8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7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0" fontId="0" fillId="0" borderId="38" xfId="0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2" fillId="0" borderId="38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4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zoomScale="75" zoomScaleNormal="75" zoomScalePageLayoutView="0" workbookViewId="0" topLeftCell="A1">
      <selection activeCell="A1" sqref="A1:J44"/>
    </sheetView>
  </sheetViews>
  <sheetFormatPr defaultColWidth="9.00390625" defaultRowHeight="12.75"/>
  <cols>
    <col min="1" max="1" width="3.7109375" style="0" customWidth="1"/>
    <col min="2" max="2" width="79.140625" style="0" customWidth="1"/>
    <col min="3" max="3" width="7.00390625" style="0" customWidth="1"/>
    <col min="4" max="4" width="8.7109375" style="0" customWidth="1"/>
    <col min="5" max="5" width="16.28125" style="0" customWidth="1"/>
    <col min="6" max="6" width="12.00390625" style="0" customWidth="1"/>
    <col min="7" max="7" width="12.8515625" style="0" customWidth="1"/>
    <col min="8" max="8" width="11.8515625" style="0" customWidth="1"/>
    <col min="9" max="9" width="12.7109375" style="0" customWidth="1"/>
    <col min="10" max="10" width="17.00390625" style="0" customWidth="1"/>
  </cols>
  <sheetData>
    <row r="1" spans="1:254" ht="24" customHeight="1">
      <c r="A1" s="1"/>
      <c r="B1" s="130" t="s">
        <v>42</v>
      </c>
      <c r="C1" s="2"/>
      <c r="D1" s="2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3.5" customHeight="1" thickBot="1">
      <c r="A2" s="8"/>
      <c r="B2" s="7"/>
      <c r="C2" s="9"/>
      <c r="D2" s="9"/>
      <c r="E2" s="11"/>
      <c r="F2" s="10"/>
      <c r="G2" s="6"/>
      <c r="H2" s="6"/>
      <c r="I2" s="6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8" customHeight="1" thickBot="1">
      <c r="A3" s="16"/>
      <c r="B3" s="13"/>
      <c r="C3" s="16"/>
      <c r="D3" s="13"/>
      <c r="E3" s="145" t="s">
        <v>44</v>
      </c>
      <c r="F3" s="155" t="s">
        <v>15</v>
      </c>
      <c r="G3" s="156"/>
      <c r="H3" s="155" t="s">
        <v>49</v>
      </c>
      <c r="I3" s="157"/>
      <c r="J3" s="149" t="s">
        <v>43</v>
      </c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15.75" customHeight="1" thickBot="1">
      <c r="A4" s="17" t="s">
        <v>25</v>
      </c>
      <c r="B4" s="14"/>
      <c r="C4" s="17" t="s">
        <v>0</v>
      </c>
      <c r="D4" s="14" t="s">
        <v>1</v>
      </c>
      <c r="E4" s="146"/>
      <c r="F4" s="152"/>
      <c r="G4" s="153"/>
      <c r="H4" s="152"/>
      <c r="I4" s="154"/>
      <c r="J4" s="150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12.75" customHeight="1">
      <c r="A5" s="17"/>
      <c r="B5" s="14" t="s">
        <v>10</v>
      </c>
      <c r="C5" s="17"/>
      <c r="D5" s="14"/>
      <c r="E5" s="147"/>
      <c r="F5" s="14" t="s">
        <v>9</v>
      </c>
      <c r="G5" s="14" t="s">
        <v>5</v>
      </c>
      <c r="H5" s="6" t="s">
        <v>4</v>
      </c>
      <c r="I5" s="13" t="s">
        <v>5</v>
      </c>
      <c r="J5" s="150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6" customHeight="1" thickBot="1">
      <c r="A6" s="18"/>
      <c r="B6" s="15"/>
      <c r="C6" s="18"/>
      <c r="D6" s="15"/>
      <c r="E6" s="148"/>
      <c r="F6" s="15"/>
      <c r="G6" s="15"/>
      <c r="H6" s="6"/>
      <c r="I6" s="15"/>
      <c r="J6" s="151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5" customHeight="1" thickBot="1">
      <c r="A7" s="99">
        <v>1</v>
      </c>
      <c r="B7" s="100">
        <v>2</v>
      </c>
      <c r="C7" s="99">
        <v>3</v>
      </c>
      <c r="D7" s="101">
        <v>4</v>
      </c>
      <c r="E7" s="99">
        <v>5</v>
      </c>
      <c r="F7" s="102">
        <v>6</v>
      </c>
      <c r="G7" s="103">
        <v>7</v>
      </c>
      <c r="H7" s="103">
        <v>8</v>
      </c>
      <c r="I7" s="103">
        <v>9</v>
      </c>
      <c r="J7" s="104">
        <v>10</v>
      </c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21.75" customHeight="1" thickBot="1">
      <c r="A8" s="98" t="s">
        <v>38</v>
      </c>
      <c r="B8" s="83" t="s">
        <v>39</v>
      </c>
      <c r="C8" s="133" t="s">
        <v>13</v>
      </c>
      <c r="D8" s="134" t="s">
        <v>14</v>
      </c>
      <c r="E8" s="84">
        <v>6852.24</v>
      </c>
      <c r="F8" s="85">
        <f>SUM(F9:F11)</f>
        <v>144980</v>
      </c>
      <c r="G8" s="84">
        <f>SUM(G9:G11)</f>
        <v>138673.83</v>
      </c>
      <c r="H8" s="84">
        <f>SUM(H9:H11)</f>
        <v>151832.24</v>
      </c>
      <c r="I8" s="84">
        <f>SUM(I9:I11)</f>
        <v>145526.07</v>
      </c>
      <c r="J8" s="86">
        <f>E8+G8-I8</f>
        <v>0</v>
      </c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5.75" customHeight="1">
      <c r="A9" s="56"/>
      <c r="B9" s="80" t="s">
        <v>2</v>
      </c>
      <c r="C9" s="81"/>
      <c r="D9" s="61"/>
      <c r="E9" s="62"/>
      <c r="F9" s="82">
        <v>144680</v>
      </c>
      <c r="G9" s="62">
        <v>138504.78</v>
      </c>
      <c r="H9" s="82"/>
      <c r="I9" s="62"/>
      <c r="J9" s="69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5.75" customHeight="1">
      <c r="A10" s="56"/>
      <c r="B10" s="72" t="s">
        <v>6</v>
      </c>
      <c r="C10" s="34"/>
      <c r="D10" s="23"/>
      <c r="E10" s="25"/>
      <c r="F10" s="36">
        <v>300</v>
      </c>
      <c r="G10" s="25">
        <v>169.05</v>
      </c>
      <c r="H10" s="36"/>
      <c r="I10" s="25"/>
      <c r="J10" s="43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 thickBot="1">
      <c r="A11" s="56"/>
      <c r="B11" s="58" t="s">
        <v>26</v>
      </c>
      <c r="C11" s="57"/>
      <c r="D11" s="24"/>
      <c r="E11" s="26"/>
      <c r="F11" s="37"/>
      <c r="G11" s="26"/>
      <c r="H11" s="37">
        <v>151832.24</v>
      </c>
      <c r="I11" s="26">
        <v>145526.07</v>
      </c>
      <c r="J11" s="44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21" customHeight="1" thickBot="1">
      <c r="A12" s="91" t="s">
        <v>36</v>
      </c>
      <c r="B12" s="77" t="s">
        <v>37</v>
      </c>
      <c r="C12" s="65" t="s">
        <v>16</v>
      </c>
      <c r="D12" s="66" t="s">
        <v>17</v>
      </c>
      <c r="E12" s="67">
        <v>74428.47</v>
      </c>
      <c r="F12" s="78">
        <v>44844</v>
      </c>
      <c r="G12" s="79">
        <f>SUM(G13:G16)</f>
        <v>43922.54</v>
      </c>
      <c r="H12" s="79">
        <f>SUM(H13:H16)</f>
        <v>119272.47</v>
      </c>
      <c r="I12" s="79">
        <f>SUM(I13:I16)</f>
        <v>118351.01</v>
      </c>
      <c r="J12" s="70">
        <f>E12+G12-I12</f>
        <v>0</v>
      </c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6.5" customHeight="1">
      <c r="A13" s="56"/>
      <c r="B13" s="128" t="s">
        <v>2</v>
      </c>
      <c r="C13" s="121"/>
      <c r="D13" s="122"/>
      <c r="E13" s="123"/>
      <c r="F13" s="124">
        <v>42622</v>
      </c>
      <c r="G13" s="125">
        <v>42909.49</v>
      </c>
      <c r="H13" s="126"/>
      <c r="I13" s="127"/>
      <c r="J13" s="124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6.5" customHeight="1">
      <c r="A14" s="56"/>
      <c r="B14" s="35" t="s">
        <v>6</v>
      </c>
      <c r="C14" s="22"/>
      <c r="D14" s="23"/>
      <c r="E14" s="50"/>
      <c r="F14" s="43">
        <v>2222</v>
      </c>
      <c r="G14" s="25">
        <v>1013.05</v>
      </c>
      <c r="H14" s="42"/>
      <c r="I14" s="47"/>
      <c r="J14" s="43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56"/>
      <c r="B15" s="35" t="s">
        <v>11</v>
      </c>
      <c r="C15" s="22"/>
      <c r="D15" s="23"/>
      <c r="E15" s="25"/>
      <c r="F15" s="38"/>
      <c r="G15" s="25"/>
      <c r="H15" s="42">
        <v>118464.47</v>
      </c>
      <c r="I15" s="136">
        <v>118351.01</v>
      </c>
      <c r="J15" s="43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8.75" customHeight="1" thickBot="1">
      <c r="A16" s="56"/>
      <c r="B16" s="58" t="s">
        <v>12</v>
      </c>
      <c r="C16" s="117"/>
      <c r="D16" s="117"/>
      <c r="E16" s="118"/>
      <c r="F16" s="119"/>
      <c r="G16" s="118"/>
      <c r="H16" s="120">
        <v>808</v>
      </c>
      <c r="I16" s="120">
        <v>0</v>
      </c>
      <c r="J16" s="118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21.75" customHeight="1" thickBot="1">
      <c r="A17" s="91" t="s">
        <v>34</v>
      </c>
      <c r="B17" s="77" t="s">
        <v>35</v>
      </c>
      <c r="C17" s="65" t="s">
        <v>16</v>
      </c>
      <c r="D17" s="66" t="s">
        <v>18</v>
      </c>
      <c r="E17" s="67">
        <v>7843.13</v>
      </c>
      <c r="F17" s="68">
        <f>SUM(F18:F21)</f>
        <v>65800</v>
      </c>
      <c r="G17" s="67">
        <f>SUM(G18:G21)</f>
        <v>47061.26</v>
      </c>
      <c r="H17" s="67">
        <f>SUM(H18:H21)</f>
        <v>73643.13</v>
      </c>
      <c r="I17" s="67">
        <f>SUM(I18:I21)</f>
        <v>54904.39</v>
      </c>
      <c r="J17" s="70">
        <f>E17+G17-I17</f>
        <v>0</v>
      </c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5" customHeight="1">
      <c r="A18" s="54"/>
      <c r="B18" s="131" t="s">
        <v>2</v>
      </c>
      <c r="C18" s="60"/>
      <c r="D18" s="61"/>
      <c r="E18" s="62"/>
      <c r="F18" s="63">
        <v>65540</v>
      </c>
      <c r="G18" s="62">
        <v>46867.87</v>
      </c>
      <c r="H18" s="64"/>
      <c r="I18" s="62"/>
      <c r="J18" s="69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5" customHeight="1">
      <c r="A19" s="54"/>
      <c r="B19" s="132" t="s">
        <v>6</v>
      </c>
      <c r="C19" s="22"/>
      <c r="D19" s="23"/>
      <c r="E19" s="25"/>
      <c r="F19" s="38">
        <v>260</v>
      </c>
      <c r="G19" s="25">
        <v>193.39</v>
      </c>
      <c r="H19" s="42"/>
      <c r="I19" s="25"/>
      <c r="J19" s="43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8" customHeight="1">
      <c r="A20" s="54"/>
      <c r="B20" s="33" t="s">
        <v>11</v>
      </c>
      <c r="C20" s="22"/>
      <c r="D20" s="23"/>
      <c r="E20" s="25"/>
      <c r="F20" s="38"/>
      <c r="G20" s="25"/>
      <c r="H20" s="42">
        <v>38343.13</v>
      </c>
      <c r="I20" s="25">
        <v>27436.84</v>
      </c>
      <c r="J20" s="43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 thickBot="1">
      <c r="A21" s="54"/>
      <c r="B21" s="33" t="s">
        <v>12</v>
      </c>
      <c r="C21" s="22"/>
      <c r="D21" s="23"/>
      <c r="E21" s="25"/>
      <c r="F21" s="39"/>
      <c r="G21" s="25"/>
      <c r="H21" s="42">
        <v>35300</v>
      </c>
      <c r="I21" s="25">
        <v>27467.55</v>
      </c>
      <c r="J21" s="43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 thickBot="1">
      <c r="A22" s="97" t="s">
        <v>32</v>
      </c>
      <c r="B22" s="94" t="s">
        <v>33</v>
      </c>
      <c r="C22" s="95" t="s">
        <v>19</v>
      </c>
      <c r="D22" s="66" t="s">
        <v>20</v>
      </c>
      <c r="E22" s="96">
        <v>16213.91</v>
      </c>
      <c r="F22" s="71">
        <f>SUM(F23:F24)</f>
        <v>4326.07</v>
      </c>
      <c r="G22" s="92">
        <f>SUM(G23:G24)</f>
        <v>4326.07</v>
      </c>
      <c r="H22" s="78">
        <f>SUM(H25:H26)</f>
        <v>20539.98</v>
      </c>
      <c r="I22" s="79">
        <f>SUM(I25:I26)</f>
        <v>20539.98</v>
      </c>
      <c r="J22" s="92">
        <f>E22+G22-I22</f>
        <v>0</v>
      </c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6.5" customHeight="1">
      <c r="A23" s="55"/>
      <c r="B23" s="106" t="s">
        <v>3</v>
      </c>
      <c r="C23" s="107"/>
      <c r="D23" s="105"/>
      <c r="E23" s="110"/>
      <c r="F23" s="112">
        <v>3950</v>
      </c>
      <c r="G23" s="141">
        <v>3950</v>
      </c>
      <c r="H23" s="11"/>
      <c r="I23" s="110"/>
      <c r="J23" s="110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5.75" customHeight="1">
      <c r="A24" s="55"/>
      <c r="B24" s="35" t="s">
        <v>6</v>
      </c>
      <c r="C24" s="108"/>
      <c r="D24" s="109"/>
      <c r="E24" s="48"/>
      <c r="F24" s="113">
        <v>376.07</v>
      </c>
      <c r="G24" s="142">
        <v>376.07</v>
      </c>
      <c r="H24" s="116"/>
      <c r="I24" s="48"/>
      <c r="J24" s="48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6.5" customHeight="1">
      <c r="A25" s="55"/>
      <c r="B25" s="90" t="s">
        <v>11</v>
      </c>
      <c r="C25" s="60"/>
      <c r="D25" s="61"/>
      <c r="E25" s="28"/>
      <c r="F25" s="114"/>
      <c r="G25" s="28"/>
      <c r="H25" s="41">
        <v>2437.98</v>
      </c>
      <c r="I25" s="93">
        <v>2437.98</v>
      </c>
      <c r="J25" s="93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42.75" customHeight="1" thickBot="1">
      <c r="A26" s="55"/>
      <c r="B26" s="58" t="s">
        <v>27</v>
      </c>
      <c r="C26" s="76"/>
      <c r="D26" s="23"/>
      <c r="E26" s="111"/>
      <c r="F26" s="115"/>
      <c r="G26" s="111"/>
      <c r="H26" s="40">
        <v>18102</v>
      </c>
      <c r="I26" s="26">
        <v>18102</v>
      </c>
      <c r="J26" s="26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8" customHeight="1" thickBot="1">
      <c r="A27" s="91" t="s">
        <v>30</v>
      </c>
      <c r="B27" s="77" t="s">
        <v>31</v>
      </c>
      <c r="C27" s="65" t="s">
        <v>21</v>
      </c>
      <c r="D27" s="66" t="s">
        <v>22</v>
      </c>
      <c r="E27" s="79">
        <v>12041.55</v>
      </c>
      <c r="F27" s="78">
        <f>SUM(F28:F31)</f>
        <v>147278.19</v>
      </c>
      <c r="G27" s="79">
        <f>SUM(G28:G31)</f>
        <v>147340.06</v>
      </c>
      <c r="H27" s="79">
        <f>SUM(H28:H31)</f>
        <v>159319.74</v>
      </c>
      <c r="I27" s="79">
        <f>SUM(I28:I31)</f>
        <v>159381.61</v>
      </c>
      <c r="J27" s="92">
        <f>E27+G27-I27</f>
        <v>0</v>
      </c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5.75" customHeight="1">
      <c r="A28" s="89"/>
      <c r="B28" s="90" t="s">
        <v>3</v>
      </c>
      <c r="C28" s="60"/>
      <c r="D28" s="61"/>
      <c r="E28" s="28"/>
      <c r="F28" s="41">
        <v>146827</v>
      </c>
      <c r="G28" s="28">
        <v>146827</v>
      </c>
      <c r="H28" s="41"/>
      <c r="I28" s="28"/>
      <c r="J28" s="45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8" customHeight="1">
      <c r="A29" s="59"/>
      <c r="B29" s="35" t="s">
        <v>6</v>
      </c>
      <c r="C29" s="22"/>
      <c r="D29" s="23"/>
      <c r="E29" s="27"/>
      <c r="F29" s="40">
        <v>451.19</v>
      </c>
      <c r="G29" s="27">
        <v>513.06</v>
      </c>
      <c r="H29" s="40"/>
      <c r="I29" s="27"/>
      <c r="J29" s="46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7.25" customHeight="1">
      <c r="A30" s="59"/>
      <c r="B30" s="35" t="s">
        <v>26</v>
      </c>
      <c r="C30" s="22"/>
      <c r="D30" s="23"/>
      <c r="E30" s="25"/>
      <c r="F30" s="36"/>
      <c r="G30" s="25"/>
      <c r="H30" s="36">
        <v>148619.74</v>
      </c>
      <c r="I30" s="25">
        <v>148619.74</v>
      </c>
      <c r="J30" s="43"/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8.75" customHeight="1" thickBot="1">
      <c r="A31" s="59"/>
      <c r="B31" s="87" t="s">
        <v>12</v>
      </c>
      <c r="C31" s="30"/>
      <c r="D31" s="31"/>
      <c r="E31" s="51"/>
      <c r="F31" s="52"/>
      <c r="G31" s="51"/>
      <c r="H31" s="52">
        <v>10700</v>
      </c>
      <c r="I31" s="51">
        <v>10761.87</v>
      </c>
      <c r="J31" s="53"/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5.75" customHeight="1" thickBot="1">
      <c r="A32" s="88" t="s">
        <v>29</v>
      </c>
      <c r="B32" s="83" t="s">
        <v>28</v>
      </c>
      <c r="C32" s="135" t="s">
        <v>23</v>
      </c>
      <c r="D32" s="134" t="s">
        <v>24</v>
      </c>
      <c r="E32" s="84">
        <v>17563.94</v>
      </c>
      <c r="F32" s="85">
        <f>SUM(F33:F36)</f>
        <v>42439.04</v>
      </c>
      <c r="G32" s="84">
        <f>SUM(G33:G36)</f>
        <v>43678.36</v>
      </c>
      <c r="H32" s="85">
        <f>SUM(H33:H36)</f>
        <v>60002.98</v>
      </c>
      <c r="I32" s="84">
        <f>SUM(I33:I36)</f>
        <v>61242.3</v>
      </c>
      <c r="J32" s="86">
        <f>E32+G32-I32</f>
        <v>0</v>
      </c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5.75" customHeight="1">
      <c r="A33" s="129"/>
      <c r="B33" s="106" t="s">
        <v>3</v>
      </c>
      <c r="C33" s="139"/>
      <c r="D33" s="9"/>
      <c r="E33" s="73"/>
      <c r="F33" s="74">
        <v>42204.26</v>
      </c>
      <c r="G33" s="73">
        <v>43450.26</v>
      </c>
      <c r="H33" s="74"/>
      <c r="I33" s="73"/>
      <c r="J33" s="75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5.75" customHeight="1">
      <c r="A34" s="129"/>
      <c r="B34" s="87" t="s">
        <v>6</v>
      </c>
      <c r="C34" s="138"/>
      <c r="D34" s="31"/>
      <c r="E34" s="51"/>
      <c r="F34" s="52">
        <v>234.78</v>
      </c>
      <c r="G34" s="51">
        <v>228.1</v>
      </c>
      <c r="H34" s="52"/>
      <c r="I34" s="51"/>
      <c r="J34" s="53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5.75" customHeight="1">
      <c r="A35" s="129"/>
      <c r="B35" s="35" t="s">
        <v>11</v>
      </c>
      <c r="C35" s="138"/>
      <c r="D35" s="31"/>
      <c r="E35" s="51"/>
      <c r="F35" s="52"/>
      <c r="G35" s="51"/>
      <c r="H35" s="52">
        <v>58312.98</v>
      </c>
      <c r="I35" s="51">
        <v>59552.3</v>
      </c>
      <c r="J35" s="53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5.75" customHeight="1" thickBot="1">
      <c r="A36" s="129"/>
      <c r="B36" s="140" t="s">
        <v>48</v>
      </c>
      <c r="C36" s="138"/>
      <c r="D36" s="31"/>
      <c r="E36" s="51"/>
      <c r="F36" s="52"/>
      <c r="G36" s="51"/>
      <c r="H36" s="52">
        <v>1690</v>
      </c>
      <c r="I36" s="51">
        <v>1690</v>
      </c>
      <c r="J36" s="53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22.5" customHeight="1" thickBot="1">
      <c r="A37" s="21"/>
      <c r="B37" s="143" t="s">
        <v>8</v>
      </c>
      <c r="C37" s="144"/>
      <c r="D37" s="144"/>
      <c r="E37" s="29">
        <f aca="true" t="shared" si="0" ref="E37:J37">E8+E12+E17+E22+E27+E32</f>
        <v>134943.24000000002</v>
      </c>
      <c r="F37" s="29">
        <f t="shared" si="0"/>
        <v>449667.3</v>
      </c>
      <c r="G37" s="29">
        <f t="shared" si="0"/>
        <v>425002.12</v>
      </c>
      <c r="H37" s="29">
        <f t="shared" si="0"/>
        <v>584610.5399999999</v>
      </c>
      <c r="I37" s="29">
        <f t="shared" si="0"/>
        <v>559945.36</v>
      </c>
      <c r="J37" s="29">
        <f t="shared" si="0"/>
        <v>0</v>
      </c>
      <c r="K37" s="1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16.5" customHeight="1">
      <c r="A39" s="5"/>
      <c r="C39" s="20"/>
      <c r="D39" s="19" t="s">
        <v>7</v>
      </c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19.5" customHeight="1">
      <c r="A40" s="5"/>
      <c r="D40" s="49" t="s">
        <v>40</v>
      </c>
      <c r="E40" s="5"/>
      <c r="F40" s="5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9.5" customHeight="1">
      <c r="A41" s="5"/>
      <c r="D41" s="32" t="s">
        <v>41</v>
      </c>
      <c r="E41" s="5"/>
      <c r="F41" s="5"/>
      <c r="G41" s="5"/>
      <c r="H41" s="5"/>
      <c r="I41" s="5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4:7" ht="19.5" customHeight="1">
      <c r="D42" s="137" t="s">
        <v>45</v>
      </c>
      <c r="E42" s="137"/>
      <c r="F42" s="137"/>
      <c r="G42" s="137"/>
    </row>
    <row r="43" spans="4:7" ht="18" customHeight="1">
      <c r="D43" s="137" t="s">
        <v>46</v>
      </c>
      <c r="E43" s="137"/>
      <c r="F43" s="137"/>
      <c r="G43" s="137"/>
    </row>
    <row r="44" spans="4:7" ht="19.5" customHeight="1">
      <c r="D44" s="137" t="s">
        <v>47</v>
      </c>
      <c r="E44" s="137"/>
      <c r="F44" s="137"/>
      <c r="G44" s="137"/>
    </row>
  </sheetData>
  <sheetProtection/>
  <mergeCells count="7">
    <mergeCell ref="B37:D37"/>
    <mergeCell ref="E3:E6"/>
    <mergeCell ref="J3:J6"/>
    <mergeCell ref="F4:G4"/>
    <mergeCell ref="H4:I4"/>
    <mergeCell ref="F3:G3"/>
    <mergeCell ref="H3:I3"/>
  </mergeCells>
  <printOptions horizontalCentered="1"/>
  <pageMargins left="0.3937007874015748" right="0.3937007874015748" top="0.2362204724409449" bottom="0.03937007874015748" header="0.5118110236220472" footer="0.5118110236220472"/>
  <pageSetup cellComments="asDisplayed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mariola</cp:lastModifiedBy>
  <cp:lastPrinted>2011-03-21T12:29:01Z</cp:lastPrinted>
  <dcterms:created xsi:type="dcterms:W3CDTF">1999-11-09T08:26:52Z</dcterms:created>
  <dcterms:modified xsi:type="dcterms:W3CDTF">2011-04-21T09:10:26Z</dcterms:modified>
  <cp:category/>
  <cp:version/>
  <cp:contentType/>
  <cp:contentStatus/>
  <cp:revision>1</cp:revision>
</cp:coreProperties>
</file>