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'Arkusz1'!$A$2:$F$97</definedName>
  </definedNames>
  <calcPr fullCalcOnLoad="1"/>
</workbook>
</file>

<file path=xl/sharedStrings.xml><?xml version="1.0" encoding="utf-8"?>
<sst xmlns="http://schemas.openxmlformats.org/spreadsheetml/2006/main" count="144" uniqueCount="70">
  <si>
    <t>Rady Powiatu Mławskiego</t>
  </si>
  <si>
    <t xml:space="preserve"> Nr IX/52/2003</t>
  </si>
  <si>
    <t>z dn 30 czerwca 2003r</t>
  </si>
  <si>
    <t>Treść</t>
  </si>
  <si>
    <t>Klasyfikacja</t>
  </si>
  <si>
    <t>Zmniejszenie w zł.</t>
  </si>
  <si>
    <t>Zwiększenie w zł.</t>
  </si>
  <si>
    <t>Dział</t>
  </si>
  <si>
    <t>Rozdział</t>
  </si>
  <si>
    <t>Paragraf</t>
  </si>
  <si>
    <t>Rolnictwo i łowiectwo</t>
  </si>
  <si>
    <t>010</t>
  </si>
  <si>
    <t>Inspekcja Weterynaryjna</t>
  </si>
  <si>
    <t>01021</t>
  </si>
  <si>
    <t>Opieka społeczna</t>
  </si>
  <si>
    <t xml:space="preserve">Placówki opiekuńczo - wychowawcze </t>
  </si>
  <si>
    <t>Pozostała działalność</t>
  </si>
  <si>
    <t>Edukacyjna opieka wychowawcza</t>
  </si>
  <si>
    <t>Internaty i bursy szkolne          /Bursa Szkolna/</t>
  </si>
  <si>
    <t>Kultura fizyczna i sport</t>
  </si>
  <si>
    <t>Obiekty sportowe</t>
  </si>
  <si>
    <t>Ogółem:</t>
  </si>
  <si>
    <t>Przewodniczący Rady Powiatu Mławskiego</t>
  </si>
  <si>
    <t>Jan Jerzy Wtulich</t>
  </si>
  <si>
    <t>Załącznik nr 2 do uchwały</t>
  </si>
  <si>
    <t>Zmiany w wydatkach</t>
  </si>
  <si>
    <t>Wynagrodzenia osobowe</t>
  </si>
  <si>
    <t>Wynagrodzenie korpusu służby cywilnej</t>
  </si>
  <si>
    <t>Składki na ubezp.społeczne</t>
  </si>
  <si>
    <t>4110</t>
  </si>
  <si>
    <t>Składki na F.P.</t>
  </si>
  <si>
    <t>Podróże służbowe krajowe</t>
  </si>
  <si>
    <t>Zakup materiałów i wyposażenia</t>
  </si>
  <si>
    <t>4210</t>
  </si>
  <si>
    <t>Zakup leków</t>
  </si>
  <si>
    <t>4230</t>
  </si>
  <si>
    <t>Zakup energii</t>
  </si>
  <si>
    <t>4260</t>
  </si>
  <si>
    <t>Różne opłaty i składki</t>
  </si>
  <si>
    <t>4430</t>
  </si>
  <si>
    <t>Zakup usług pozostałych</t>
  </si>
  <si>
    <t>Zakupy inwestycyjne</t>
  </si>
  <si>
    <t>Leśnictwo</t>
  </si>
  <si>
    <t>020</t>
  </si>
  <si>
    <t>Nadzór nad gospodarką leśną</t>
  </si>
  <si>
    <t>02002</t>
  </si>
  <si>
    <t>Bezpieczeństwo publiczne i ochrona przeciwpożarowa</t>
  </si>
  <si>
    <t>Komendy Powiatowe Państwowej Straży Pożarnej</t>
  </si>
  <si>
    <t>Zakup usług zdrowotnych</t>
  </si>
  <si>
    <t>4280</t>
  </si>
  <si>
    <t>Różne rozliczenia</t>
  </si>
  <si>
    <t>Rezerwy ogólne i celowe</t>
  </si>
  <si>
    <t>Rezerwy /część oświatowa/</t>
  </si>
  <si>
    <t>Oświata i wychowanie</t>
  </si>
  <si>
    <t>Szkoły podstawowe specjalne</t>
  </si>
  <si>
    <t>Odpisy na ZFŚS</t>
  </si>
  <si>
    <t>4440</t>
  </si>
  <si>
    <t>Gimnazja specjalne</t>
  </si>
  <si>
    <t>Szkoły zawodowe                 /ZS nr 3/</t>
  </si>
  <si>
    <t>Szkoły zawodowe                 /ZS nr 4/</t>
  </si>
  <si>
    <t>Świadczenia społeczne</t>
  </si>
  <si>
    <t>3110</t>
  </si>
  <si>
    <t>Składki na ubezpieczenie społeczne</t>
  </si>
  <si>
    <t>4120</t>
  </si>
  <si>
    <t>Zespoły do spraw orzekania o stopniu niepełnosprawności</t>
  </si>
  <si>
    <t>Zakup żywności</t>
  </si>
  <si>
    <t>4220</t>
  </si>
  <si>
    <t>Internaty i bursy szkolne          /I LO/</t>
  </si>
  <si>
    <t>Internaty i bursy szkolne          /ZS Nr 1/</t>
  </si>
  <si>
    <t>Internaty i bursy szkolne          /ZS Nr 2/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</si>
</sst>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NumberFormat="1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9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8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23" xfId="0" applyNumberFormat="1" applyFont="1" applyBorder="1" applyAlignment="1">
      <alignment wrapText="1"/>
    </xf>
    <xf numFmtId="0" fontId="5" fillId="0" borderId="24" xfId="0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4" fontId="5" fillId="0" borderId="2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91">
      <selection activeCell="C99" sqref="C99"/>
    </sheetView>
  </sheetViews>
  <sheetFormatPr defaultColWidth="9.00390625" defaultRowHeight="12.75"/>
  <cols>
    <col min="1" max="1" width="24.125" style="0" customWidth="1"/>
    <col min="2" max="2" width="8.125" style="0" customWidth="1"/>
    <col min="3" max="4" width="10.875" style="0" customWidth="1"/>
    <col min="5" max="5" width="15.25390625" style="0" customWidth="1"/>
    <col min="6" max="6" width="15.00390625" style="0" customWidth="1"/>
    <col min="7" max="7" width="14.25390625" style="0" customWidth="1"/>
  </cols>
  <sheetData>
    <row r="1" spans="1:6" ht="12.75">
      <c r="A1" s="44"/>
      <c r="B1" s="45"/>
      <c r="C1" s="45"/>
      <c r="D1" s="48"/>
      <c r="E1" s="48"/>
      <c r="F1" s="47"/>
    </row>
    <row r="2" spans="1:6" ht="15.75" customHeight="1">
      <c r="A2" s="44"/>
      <c r="B2" s="45"/>
      <c r="C2" s="45"/>
      <c r="D2" s="46"/>
      <c r="E2" t="s">
        <v>24</v>
      </c>
      <c r="F2" s="47"/>
    </row>
    <row r="3" spans="1:6" ht="18" customHeight="1">
      <c r="A3" s="49" t="s">
        <v>25</v>
      </c>
      <c r="B3" s="45"/>
      <c r="C3" s="45"/>
      <c r="D3" s="46"/>
      <c r="E3" s="1" t="s">
        <v>0</v>
      </c>
      <c r="F3" s="47"/>
    </row>
    <row r="4" spans="2:6" ht="12.75">
      <c r="B4" s="45"/>
      <c r="C4" s="45"/>
      <c r="D4" s="46"/>
      <c r="E4" s="1" t="s">
        <v>1</v>
      </c>
      <c r="F4" s="47"/>
    </row>
    <row r="5" spans="2:6" ht="13.5" thickBot="1">
      <c r="B5" s="45"/>
      <c r="C5" s="45"/>
      <c r="D5" s="46"/>
      <c r="E5" s="1" t="s">
        <v>2</v>
      </c>
      <c r="F5" s="47"/>
    </row>
    <row r="6" spans="1:6" ht="16.5" customHeight="1">
      <c r="A6" s="2" t="s">
        <v>3</v>
      </c>
      <c r="B6" s="3" t="s">
        <v>4</v>
      </c>
      <c r="C6" s="4"/>
      <c r="D6" s="5"/>
      <c r="E6" s="6" t="s">
        <v>5</v>
      </c>
      <c r="F6" s="7" t="s">
        <v>6</v>
      </c>
    </row>
    <row r="7" spans="1:6" ht="20.25" customHeight="1" thickBot="1">
      <c r="A7" s="8"/>
      <c r="B7" s="9" t="s">
        <v>7</v>
      </c>
      <c r="C7" s="10" t="s">
        <v>8</v>
      </c>
      <c r="D7" s="11" t="s">
        <v>9</v>
      </c>
      <c r="E7" s="12"/>
      <c r="F7" s="13"/>
    </row>
    <row r="8" spans="1:6" ht="18" customHeight="1">
      <c r="A8" s="14" t="s">
        <v>10</v>
      </c>
      <c r="B8" s="15" t="s">
        <v>11</v>
      </c>
      <c r="C8" s="16"/>
      <c r="D8" s="16"/>
      <c r="E8" s="17">
        <f>SUM(E9)</f>
        <v>264000</v>
      </c>
      <c r="F8" s="18">
        <f>SUM(F9)</f>
        <v>0</v>
      </c>
    </row>
    <row r="9" spans="1:6" ht="16.5" customHeight="1">
      <c r="A9" s="19" t="s">
        <v>12</v>
      </c>
      <c r="B9" s="20"/>
      <c r="C9" s="21" t="s">
        <v>13</v>
      </c>
      <c r="D9" s="20"/>
      <c r="E9" s="22">
        <f>SUM(E10:E20)</f>
        <v>264000</v>
      </c>
      <c r="F9" s="23">
        <f>SUM(F10)</f>
        <v>0</v>
      </c>
    </row>
    <row r="10" spans="1:6" ht="14.25" customHeight="1">
      <c r="A10" s="33" t="s">
        <v>26</v>
      </c>
      <c r="B10" s="20"/>
      <c r="C10" s="20"/>
      <c r="D10" s="50">
        <v>4010</v>
      </c>
      <c r="E10" s="51">
        <v>32903.26</v>
      </c>
      <c r="F10" s="52"/>
    </row>
    <row r="11" spans="1:6" ht="25.5">
      <c r="A11" s="33" t="s">
        <v>27</v>
      </c>
      <c r="B11" s="20"/>
      <c r="C11" s="20"/>
      <c r="D11" s="50">
        <v>4020</v>
      </c>
      <c r="E11" s="51">
        <v>135979.55</v>
      </c>
      <c r="F11" s="52"/>
    </row>
    <row r="12" spans="1:6" ht="14.25" customHeight="1">
      <c r="A12" s="53" t="s">
        <v>28</v>
      </c>
      <c r="B12" s="25"/>
      <c r="C12" s="25"/>
      <c r="D12" s="26" t="s">
        <v>29</v>
      </c>
      <c r="E12" s="27">
        <v>33000.4</v>
      </c>
      <c r="F12" s="28"/>
    </row>
    <row r="13" spans="1:6" ht="15" customHeight="1">
      <c r="A13" s="33" t="s">
        <v>30</v>
      </c>
      <c r="B13" s="20"/>
      <c r="C13" s="20"/>
      <c r="D13" s="50">
        <v>4120</v>
      </c>
      <c r="E13" s="27">
        <v>4999.69</v>
      </c>
      <c r="F13" s="28"/>
    </row>
    <row r="14" spans="1:6" ht="14.25" customHeight="1">
      <c r="A14" s="33" t="s">
        <v>31</v>
      </c>
      <c r="B14" s="20"/>
      <c r="C14" s="20"/>
      <c r="D14" s="50">
        <v>4410</v>
      </c>
      <c r="E14" s="27">
        <v>4000.06</v>
      </c>
      <c r="F14" s="28"/>
    </row>
    <row r="15" spans="1:6" ht="24">
      <c r="A15" s="24" t="s">
        <v>32</v>
      </c>
      <c r="B15" s="25"/>
      <c r="C15" s="25"/>
      <c r="D15" s="26" t="s">
        <v>33</v>
      </c>
      <c r="E15" s="27">
        <v>1125.74</v>
      </c>
      <c r="F15" s="28"/>
    </row>
    <row r="16" spans="1:6" ht="12.75">
      <c r="A16" s="54" t="s">
        <v>34</v>
      </c>
      <c r="B16" s="55"/>
      <c r="C16" s="55"/>
      <c r="D16" s="56" t="s">
        <v>35</v>
      </c>
      <c r="E16" s="27">
        <v>2000</v>
      </c>
      <c r="F16" s="28"/>
    </row>
    <row r="17" spans="1:6" ht="12.75">
      <c r="A17" s="57" t="s">
        <v>36</v>
      </c>
      <c r="B17" s="55"/>
      <c r="C17" s="55"/>
      <c r="D17" s="56" t="s">
        <v>37</v>
      </c>
      <c r="E17" s="27">
        <v>4000.06</v>
      </c>
      <c r="F17" s="28"/>
    </row>
    <row r="18" spans="1:6" ht="12.75">
      <c r="A18" s="57" t="s">
        <v>38</v>
      </c>
      <c r="B18" s="55"/>
      <c r="C18" s="55"/>
      <c r="D18" s="56" t="s">
        <v>39</v>
      </c>
      <c r="E18" s="27">
        <v>4000</v>
      </c>
      <c r="F18" s="28"/>
    </row>
    <row r="19" spans="1:6" ht="12.75">
      <c r="A19" s="33" t="s">
        <v>40</v>
      </c>
      <c r="B19" s="20"/>
      <c r="C19" s="20"/>
      <c r="D19" s="50">
        <v>4300</v>
      </c>
      <c r="E19" s="27">
        <v>15991.24</v>
      </c>
      <c r="F19" s="28"/>
    </row>
    <row r="20" spans="1:6" ht="13.5" thickBot="1">
      <c r="A20" s="58" t="s">
        <v>41</v>
      </c>
      <c r="B20" s="59"/>
      <c r="C20" s="59"/>
      <c r="D20" s="60">
        <v>6060</v>
      </c>
      <c r="E20" s="61">
        <v>26000</v>
      </c>
      <c r="F20" s="62"/>
    </row>
    <row r="21" spans="1:6" ht="17.25" customHeight="1">
      <c r="A21" s="14" t="s">
        <v>42</v>
      </c>
      <c r="B21" s="15" t="s">
        <v>43</v>
      </c>
      <c r="C21" s="15"/>
      <c r="D21" s="16"/>
      <c r="E21" s="17">
        <f>SUM(E22)</f>
        <v>15605.95</v>
      </c>
      <c r="F21" s="18">
        <f>SUM(F22)</f>
        <v>15605.95</v>
      </c>
    </row>
    <row r="22" spans="1:6" ht="28.5" customHeight="1">
      <c r="A22" s="19" t="s">
        <v>44</v>
      </c>
      <c r="B22" s="63"/>
      <c r="C22" s="21" t="s">
        <v>45</v>
      </c>
      <c r="D22" s="20"/>
      <c r="E22" s="22">
        <f>SUM(E23:E24)</f>
        <v>15605.95</v>
      </c>
      <c r="F22" s="23">
        <f>SUM(F23:F24)</f>
        <v>15605.95</v>
      </c>
    </row>
    <row r="23" spans="1:6" ht="15" customHeight="1">
      <c r="A23" s="33" t="s">
        <v>26</v>
      </c>
      <c r="B23" s="20"/>
      <c r="C23" s="20"/>
      <c r="D23" s="50">
        <v>4010</v>
      </c>
      <c r="E23" s="27">
        <v>15605.95</v>
      </c>
      <c r="F23" s="28"/>
    </row>
    <row r="24" spans="1:6" ht="15.75" customHeight="1" thickBot="1">
      <c r="A24" s="64" t="s">
        <v>40</v>
      </c>
      <c r="B24" s="65"/>
      <c r="C24" s="65"/>
      <c r="D24" s="65">
        <v>4300</v>
      </c>
      <c r="E24" s="37"/>
      <c r="F24" s="38">
        <v>15605.95</v>
      </c>
    </row>
    <row r="25" spans="1:6" ht="48" customHeight="1">
      <c r="A25" s="14" t="s">
        <v>46</v>
      </c>
      <c r="B25" s="16">
        <v>754</v>
      </c>
      <c r="C25" s="16"/>
      <c r="D25" s="16"/>
      <c r="E25" s="17">
        <f>SUM(E26)</f>
        <v>8110</v>
      </c>
      <c r="F25" s="18">
        <f>SUM(F26)</f>
        <v>8110</v>
      </c>
    </row>
    <row r="26" spans="1:6" ht="41.25" customHeight="1">
      <c r="A26" s="19" t="s">
        <v>47</v>
      </c>
      <c r="B26" s="20"/>
      <c r="C26" s="20">
        <v>75411</v>
      </c>
      <c r="D26" s="20"/>
      <c r="E26" s="22">
        <f>SUM(E27)</f>
        <v>8110</v>
      </c>
      <c r="F26" s="23">
        <f>SUM(F27:F28)</f>
        <v>8110</v>
      </c>
    </row>
    <row r="27" spans="1:6" ht="15" customHeight="1">
      <c r="A27" s="33" t="s">
        <v>40</v>
      </c>
      <c r="B27" s="50"/>
      <c r="C27" s="50"/>
      <c r="D27" s="50">
        <v>4300</v>
      </c>
      <c r="E27" s="27">
        <v>8110</v>
      </c>
      <c r="F27" s="28"/>
    </row>
    <row r="28" spans="1:6" ht="18" customHeight="1" thickBot="1">
      <c r="A28" s="66" t="s">
        <v>48</v>
      </c>
      <c r="B28" s="29"/>
      <c r="C28" s="29"/>
      <c r="D28" s="30" t="s">
        <v>49</v>
      </c>
      <c r="E28" s="67"/>
      <c r="F28" s="68">
        <v>8110</v>
      </c>
    </row>
    <row r="29" spans="1:6" ht="18.75" customHeight="1">
      <c r="A29" s="14" t="s">
        <v>50</v>
      </c>
      <c r="B29" s="16">
        <v>758</v>
      </c>
      <c r="C29" s="16"/>
      <c r="D29" s="16"/>
      <c r="E29" s="17">
        <f>SUM(E30)</f>
        <v>42100</v>
      </c>
      <c r="F29" s="18">
        <f>SUM(F30)</f>
        <v>0</v>
      </c>
    </row>
    <row r="30" spans="1:6" ht="14.25" customHeight="1">
      <c r="A30" s="19" t="s">
        <v>51</v>
      </c>
      <c r="B30" s="20"/>
      <c r="C30" s="20">
        <v>75818</v>
      </c>
      <c r="D30" s="20"/>
      <c r="E30" s="22">
        <f>SUM(E31:E32)</f>
        <v>42100</v>
      </c>
      <c r="F30" s="23">
        <f>SUM(F32)</f>
        <v>0</v>
      </c>
    </row>
    <row r="31" spans="1:6" ht="18" customHeight="1">
      <c r="A31" s="39" t="s">
        <v>52</v>
      </c>
      <c r="B31" s="69"/>
      <c r="C31" s="69"/>
      <c r="D31" s="69">
        <v>4810</v>
      </c>
      <c r="E31" s="40">
        <v>18000</v>
      </c>
      <c r="F31" s="41"/>
    </row>
    <row r="32" spans="1:6" ht="17.25" customHeight="1" thickBot="1">
      <c r="A32" s="39" t="s">
        <v>52</v>
      </c>
      <c r="B32" s="69"/>
      <c r="C32" s="69"/>
      <c r="D32" s="69">
        <v>4810</v>
      </c>
      <c r="E32" s="40">
        <v>24100</v>
      </c>
      <c r="F32" s="41"/>
    </row>
    <row r="33" spans="1:6" ht="18" customHeight="1">
      <c r="A33" s="14" t="s">
        <v>53</v>
      </c>
      <c r="B33" s="16">
        <v>801</v>
      </c>
      <c r="C33" s="16"/>
      <c r="D33" s="16"/>
      <c r="E33" s="17">
        <f>E34+E36+E38+E40</f>
        <v>0</v>
      </c>
      <c r="F33" s="18">
        <f>F34+F36+F38+F40</f>
        <v>42100</v>
      </c>
    </row>
    <row r="34" spans="1:6" ht="27.75" customHeight="1">
      <c r="A34" s="19" t="s">
        <v>54</v>
      </c>
      <c r="B34" s="20"/>
      <c r="C34" s="20">
        <v>80102</v>
      </c>
      <c r="D34" s="20"/>
      <c r="E34" s="22">
        <f>SUM(E35:E35)</f>
        <v>0</v>
      </c>
      <c r="F34" s="23">
        <f>SUM(F35:F35)</f>
        <v>13200</v>
      </c>
    </row>
    <row r="35" spans="1:6" ht="21" customHeight="1">
      <c r="A35" s="53" t="s">
        <v>55</v>
      </c>
      <c r="B35" s="25"/>
      <c r="C35" s="25"/>
      <c r="D35" s="26" t="s">
        <v>56</v>
      </c>
      <c r="E35" s="51"/>
      <c r="F35" s="52">
        <v>13200</v>
      </c>
    </row>
    <row r="36" spans="1:6" ht="19.5" customHeight="1">
      <c r="A36" s="19" t="s">
        <v>57</v>
      </c>
      <c r="B36" s="20"/>
      <c r="C36" s="20">
        <v>80111</v>
      </c>
      <c r="D36" s="20"/>
      <c r="E36" s="22">
        <f>SUM(E37:E37)</f>
        <v>0</v>
      </c>
      <c r="F36" s="23">
        <f>SUM(F37:F37)</f>
        <v>10900</v>
      </c>
    </row>
    <row r="37" spans="1:6" ht="17.25" customHeight="1">
      <c r="A37" s="53" t="s">
        <v>55</v>
      </c>
      <c r="B37" s="25"/>
      <c r="C37" s="25"/>
      <c r="D37" s="26" t="s">
        <v>56</v>
      </c>
      <c r="E37" s="51"/>
      <c r="F37" s="52">
        <v>10900</v>
      </c>
    </row>
    <row r="38" spans="1:6" ht="27.75" customHeight="1">
      <c r="A38" s="19" t="s">
        <v>58</v>
      </c>
      <c r="B38" s="20"/>
      <c r="C38" s="20">
        <v>80130</v>
      </c>
      <c r="D38" s="20"/>
      <c r="E38" s="22">
        <f>SUM(E39)</f>
        <v>0</v>
      </c>
      <c r="F38" s="23">
        <f>SUM(F39)</f>
        <v>9000</v>
      </c>
    </row>
    <row r="39" spans="1:6" ht="17.25" customHeight="1">
      <c r="A39" s="33" t="s">
        <v>40</v>
      </c>
      <c r="B39" s="50"/>
      <c r="C39" s="50"/>
      <c r="D39" s="50">
        <v>4300</v>
      </c>
      <c r="E39" s="51"/>
      <c r="F39" s="52">
        <v>9000</v>
      </c>
    </row>
    <row r="40" spans="1:6" ht="29.25" customHeight="1">
      <c r="A40" s="19" t="s">
        <v>59</v>
      </c>
      <c r="B40" s="20"/>
      <c r="C40" s="20">
        <v>80130</v>
      </c>
      <c r="D40" s="20"/>
      <c r="E40" s="22">
        <f>SUM(E41)</f>
        <v>0</v>
      </c>
      <c r="F40" s="23">
        <f>SUM(F41)</f>
        <v>9000</v>
      </c>
    </row>
    <row r="41" spans="1:6" ht="19.5" customHeight="1" thickBot="1">
      <c r="A41" s="64" t="s">
        <v>40</v>
      </c>
      <c r="B41" s="65"/>
      <c r="C41" s="65"/>
      <c r="D41" s="65">
        <v>4300</v>
      </c>
      <c r="E41" s="70"/>
      <c r="F41" s="71">
        <v>9000</v>
      </c>
    </row>
    <row r="42" spans="1:7" ht="17.25" customHeight="1">
      <c r="A42" s="14" t="s">
        <v>14</v>
      </c>
      <c r="B42" s="16">
        <v>853</v>
      </c>
      <c r="C42" s="16"/>
      <c r="D42" s="16"/>
      <c r="E42" s="17">
        <f>SUM(E43+E48+E53)</f>
        <v>11340</v>
      </c>
      <c r="F42" s="18">
        <f>SUM(F43+F48+F53)</f>
        <v>146966</v>
      </c>
      <c r="G42" s="43"/>
    </row>
    <row r="43" spans="1:6" ht="26.25" customHeight="1">
      <c r="A43" s="19" t="s">
        <v>15</v>
      </c>
      <c r="B43" s="20"/>
      <c r="C43" s="20">
        <v>85301</v>
      </c>
      <c r="D43" s="20"/>
      <c r="E43" s="22">
        <f>SUM(E44:E47)</f>
        <v>0</v>
      </c>
      <c r="F43" s="23">
        <f>SUM(F44:F47)</f>
        <v>110000</v>
      </c>
    </row>
    <row r="44" spans="1:6" ht="15.75" customHeight="1">
      <c r="A44" s="53" t="s">
        <v>60</v>
      </c>
      <c r="B44" s="25"/>
      <c r="C44" s="25"/>
      <c r="D44" s="26" t="s">
        <v>61</v>
      </c>
      <c r="E44" s="27"/>
      <c r="F44" s="28">
        <v>80000</v>
      </c>
    </row>
    <row r="45" spans="1:6" ht="15.75" customHeight="1">
      <c r="A45" s="33" t="s">
        <v>26</v>
      </c>
      <c r="B45" s="20"/>
      <c r="C45" s="20"/>
      <c r="D45" s="50">
        <v>4010</v>
      </c>
      <c r="E45" s="51"/>
      <c r="F45" s="52">
        <v>24962</v>
      </c>
    </row>
    <row r="46" spans="1:6" ht="27.75" customHeight="1">
      <c r="A46" s="53" t="s">
        <v>62</v>
      </c>
      <c r="B46" s="20"/>
      <c r="C46" s="20"/>
      <c r="D46" s="26" t="s">
        <v>29</v>
      </c>
      <c r="E46" s="51"/>
      <c r="F46" s="52">
        <v>4426</v>
      </c>
    </row>
    <row r="47" spans="1:6" ht="14.25" customHeight="1">
      <c r="A47" s="53" t="s">
        <v>30</v>
      </c>
      <c r="B47" s="20"/>
      <c r="C47" s="20"/>
      <c r="D47" s="26" t="s">
        <v>63</v>
      </c>
      <c r="E47" s="51"/>
      <c r="F47" s="52">
        <v>612</v>
      </c>
    </row>
    <row r="48" spans="1:6" ht="39.75" customHeight="1">
      <c r="A48" s="19" t="s">
        <v>64</v>
      </c>
      <c r="B48" s="20"/>
      <c r="C48" s="20">
        <v>85321</v>
      </c>
      <c r="D48" s="20"/>
      <c r="E48" s="22">
        <f>SUM(E49:E52)</f>
        <v>840</v>
      </c>
      <c r="F48" s="23">
        <f>SUM(F49:F52)</f>
        <v>840</v>
      </c>
    </row>
    <row r="49" spans="1:6" ht="15.75" customHeight="1">
      <c r="A49" s="33" t="s">
        <v>26</v>
      </c>
      <c r="B49" s="20"/>
      <c r="C49" s="20"/>
      <c r="D49" s="50">
        <v>4010</v>
      </c>
      <c r="E49" s="51"/>
      <c r="F49" s="52">
        <v>500</v>
      </c>
    </row>
    <row r="50" spans="1:6" ht="26.25" customHeight="1">
      <c r="A50" s="24" t="s">
        <v>32</v>
      </c>
      <c r="B50" s="25"/>
      <c r="C50" s="25"/>
      <c r="D50" s="26" t="s">
        <v>33</v>
      </c>
      <c r="E50" s="27">
        <v>340</v>
      </c>
      <c r="F50" s="28"/>
    </row>
    <row r="51" spans="1:6" ht="15" customHeight="1">
      <c r="A51" s="57" t="s">
        <v>36</v>
      </c>
      <c r="B51" s="55"/>
      <c r="C51" s="55"/>
      <c r="D51" s="56" t="s">
        <v>37</v>
      </c>
      <c r="E51" s="61"/>
      <c r="F51" s="62">
        <v>340</v>
      </c>
    </row>
    <row r="52" spans="1:6" ht="16.5" customHeight="1">
      <c r="A52" s="57" t="s">
        <v>55</v>
      </c>
      <c r="B52" s="55"/>
      <c r="C52" s="55"/>
      <c r="D52" s="56" t="s">
        <v>56</v>
      </c>
      <c r="E52" s="61">
        <v>500</v>
      </c>
      <c r="F52" s="62"/>
    </row>
    <row r="53" spans="1:6" ht="17.25" customHeight="1">
      <c r="A53" s="19" t="s">
        <v>16</v>
      </c>
      <c r="B53" s="20"/>
      <c r="C53" s="20">
        <v>85395</v>
      </c>
      <c r="D53" s="20"/>
      <c r="E53" s="22">
        <f>SUM(E54:E58)</f>
        <v>10500</v>
      </c>
      <c r="F53" s="23">
        <f>SUM(F54:F58)</f>
        <v>36126</v>
      </c>
    </row>
    <row r="54" spans="1:6" ht="25.5" customHeight="1">
      <c r="A54" s="24" t="s">
        <v>32</v>
      </c>
      <c r="B54" s="25"/>
      <c r="C54" s="25"/>
      <c r="D54" s="26" t="s">
        <v>33</v>
      </c>
      <c r="E54" s="61"/>
      <c r="F54" s="62">
        <v>3400</v>
      </c>
    </row>
    <row r="55" spans="1:6" ht="15" customHeight="1">
      <c r="A55" s="57" t="s">
        <v>65</v>
      </c>
      <c r="B55" s="55"/>
      <c r="C55" s="55"/>
      <c r="D55" s="56" t="s">
        <v>66</v>
      </c>
      <c r="E55" s="61">
        <v>6500</v>
      </c>
      <c r="F55" s="62"/>
    </row>
    <row r="56" spans="1:6" ht="15" customHeight="1">
      <c r="A56" s="57" t="s">
        <v>36</v>
      </c>
      <c r="B56" s="55"/>
      <c r="C56" s="55"/>
      <c r="D56" s="56" t="s">
        <v>37</v>
      </c>
      <c r="E56" s="61">
        <v>4000</v>
      </c>
      <c r="F56" s="62"/>
    </row>
    <row r="57" spans="1:6" ht="18" customHeight="1">
      <c r="A57" s="39" t="s">
        <v>40</v>
      </c>
      <c r="B57" s="69"/>
      <c r="C57" s="69"/>
      <c r="D57" s="69">
        <v>4300</v>
      </c>
      <c r="E57" s="31"/>
      <c r="F57" s="32">
        <v>31220</v>
      </c>
    </row>
    <row r="58" spans="1:6" ht="18" customHeight="1" thickBot="1">
      <c r="A58" s="34" t="s">
        <v>55</v>
      </c>
      <c r="B58" s="35"/>
      <c r="C58" s="35"/>
      <c r="D58" s="36" t="s">
        <v>56</v>
      </c>
      <c r="E58" s="70"/>
      <c r="F58" s="71">
        <v>1506</v>
      </c>
    </row>
    <row r="59" spans="1:6" ht="26.25" customHeight="1">
      <c r="A59" s="72" t="s">
        <v>17</v>
      </c>
      <c r="B59" s="73">
        <v>854</v>
      </c>
      <c r="C59" s="73"/>
      <c r="D59" s="73"/>
      <c r="E59" s="74">
        <f>E60+E67+E73+E79</f>
        <v>163021</v>
      </c>
      <c r="F59" s="75">
        <f>F60+F67+F73+F79</f>
        <v>176825</v>
      </c>
    </row>
    <row r="60" spans="1:6" ht="25.5">
      <c r="A60" s="19" t="s">
        <v>67</v>
      </c>
      <c r="B60" s="20"/>
      <c r="C60" s="20">
        <v>85410</v>
      </c>
      <c r="D60" s="20"/>
      <c r="E60" s="22">
        <f>SUM(E61:E66)</f>
        <v>70099.33</v>
      </c>
      <c r="F60" s="23">
        <f>SUM(F61:F66)</f>
        <v>0</v>
      </c>
    </row>
    <row r="61" spans="1:6" ht="12.75">
      <c r="A61" s="76" t="s">
        <v>26</v>
      </c>
      <c r="B61" s="20"/>
      <c r="C61" s="20"/>
      <c r="D61" s="50">
        <v>4010</v>
      </c>
      <c r="E61" s="51">
        <v>30149.45</v>
      </c>
      <c r="F61" s="52"/>
    </row>
    <row r="62" spans="1:6" ht="24">
      <c r="A62" s="24" t="s">
        <v>62</v>
      </c>
      <c r="B62" s="20"/>
      <c r="C62" s="20"/>
      <c r="D62" s="26" t="s">
        <v>29</v>
      </c>
      <c r="E62" s="27">
        <v>7618.34</v>
      </c>
      <c r="F62" s="28"/>
    </row>
    <row r="63" spans="1:6" ht="12.75">
      <c r="A63" s="24" t="s">
        <v>30</v>
      </c>
      <c r="B63" s="20"/>
      <c r="C63" s="20"/>
      <c r="D63" s="26" t="s">
        <v>63</v>
      </c>
      <c r="E63" s="27">
        <v>994.5</v>
      </c>
      <c r="F63" s="28"/>
    </row>
    <row r="64" spans="1:6" ht="12.75">
      <c r="A64" s="24" t="s">
        <v>55</v>
      </c>
      <c r="B64" s="25"/>
      <c r="C64" s="25"/>
      <c r="D64" s="26" t="s">
        <v>56</v>
      </c>
      <c r="E64" s="27">
        <v>1900</v>
      </c>
      <c r="F64" s="28"/>
    </row>
    <row r="65" spans="1:6" ht="24">
      <c r="A65" s="24" t="s">
        <v>32</v>
      </c>
      <c r="B65" s="25"/>
      <c r="C65" s="25"/>
      <c r="D65" s="26" t="s">
        <v>33</v>
      </c>
      <c r="E65" s="27">
        <v>2000</v>
      </c>
      <c r="F65" s="28"/>
    </row>
    <row r="66" spans="1:6" ht="12.75">
      <c r="A66" s="24" t="s">
        <v>36</v>
      </c>
      <c r="B66" s="25"/>
      <c r="C66" s="25"/>
      <c r="D66" s="26" t="s">
        <v>37</v>
      </c>
      <c r="E66" s="27">
        <v>27437.04</v>
      </c>
      <c r="F66" s="28"/>
    </row>
    <row r="67" spans="1:6" ht="25.5">
      <c r="A67" s="19" t="s">
        <v>68</v>
      </c>
      <c r="B67" s="20"/>
      <c r="C67" s="20">
        <v>85410</v>
      </c>
      <c r="D67" s="20"/>
      <c r="E67" s="22">
        <f>SUM(E68:E72)</f>
        <v>43443.1</v>
      </c>
      <c r="F67" s="23">
        <f>SUM(F68:F72)</f>
        <v>0</v>
      </c>
    </row>
    <row r="68" spans="1:6" ht="12.75">
      <c r="A68" s="76" t="s">
        <v>26</v>
      </c>
      <c r="B68" s="20"/>
      <c r="C68" s="20"/>
      <c r="D68" s="50">
        <v>4010</v>
      </c>
      <c r="E68" s="51">
        <v>35846.07</v>
      </c>
      <c r="F68" s="52"/>
    </row>
    <row r="69" spans="1:6" ht="24">
      <c r="A69" s="24" t="s">
        <v>62</v>
      </c>
      <c r="B69" s="20"/>
      <c r="C69" s="20"/>
      <c r="D69" s="26" t="s">
        <v>29</v>
      </c>
      <c r="E69" s="27">
        <v>4510.57</v>
      </c>
      <c r="F69" s="28"/>
    </row>
    <row r="70" spans="1:6" ht="12.75">
      <c r="A70" s="24" t="s">
        <v>30</v>
      </c>
      <c r="B70" s="20"/>
      <c r="C70" s="20"/>
      <c r="D70" s="26" t="s">
        <v>63</v>
      </c>
      <c r="E70" s="27">
        <v>636.5</v>
      </c>
      <c r="F70" s="28"/>
    </row>
    <row r="71" spans="1:6" ht="12.75">
      <c r="A71" s="24" t="s">
        <v>55</v>
      </c>
      <c r="B71" s="25"/>
      <c r="C71" s="25"/>
      <c r="D71" s="26" t="s">
        <v>56</v>
      </c>
      <c r="E71" s="27">
        <v>1614</v>
      </c>
      <c r="F71" s="28"/>
    </row>
    <row r="72" spans="1:6" ht="12.75">
      <c r="A72" s="24" t="s">
        <v>36</v>
      </c>
      <c r="B72" s="25"/>
      <c r="C72" s="25"/>
      <c r="D72" s="26" t="s">
        <v>37</v>
      </c>
      <c r="E72" s="27">
        <v>835.96</v>
      </c>
      <c r="F72" s="28"/>
    </row>
    <row r="73" spans="1:6" ht="25.5">
      <c r="A73" s="19" t="s">
        <v>69</v>
      </c>
      <c r="B73" s="20"/>
      <c r="C73" s="20">
        <v>85410</v>
      </c>
      <c r="D73" s="20"/>
      <c r="E73" s="22">
        <f>SUM(E74:E78)</f>
        <v>49478.57000000001</v>
      </c>
      <c r="F73" s="23">
        <f>SUM(F74)</f>
        <v>0</v>
      </c>
    </row>
    <row r="74" spans="1:6" ht="12.75">
      <c r="A74" s="76" t="s">
        <v>26</v>
      </c>
      <c r="B74" s="20"/>
      <c r="C74" s="20"/>
      <c r="D74" s="50">
        <v>4010</v>
      </c>
      <c r="E74" s="51">
        <v>38318.48</v>
      </c>
      <c r="F74" s="52"/>
    </row>
    <row r="75" spans="1:6" ht="24">
      <c r="A75" s="24" t="s">
        <v>62</v>
      </c>
      <c r="B75" s="20"/>
      <c r="C75" s="20"/>
      <c r="D75" s="26" t="s">
        <v>29</v>
      </c>
      <c r="E75" s="27">
        <v>6637.09</v>
      </c>
      <c r="F75" s="28"/>
    </row>
    <row r="76" spans="1:6" ht="12.75">
      <c r="A76" s="24" t="s">
        <v>30</v>
      </c>
      <c r="B76" s="20"/>
      <c r="C76" s="20"/>
      <c r="D76" s="26" t="s">
        <v>63</v>
      </c>
      <c r="E76" s="27">
        <v>925</v>
      </c>
      <c r="F76" s="28"/>
    </row>
    <row r="77" spans="1:6" ht="12.75">
      <c r="A77" s="24" t="s">
        <v>55</v>
      </c>
      <c r="B77" s="25"/>
      <c r="C77" s="25"/>
      <c r="D77" s="26" t="s">
        <v>56</v>
      </c>
      <c r="E77" s="27">
        <v>2675</v>
      </c>
      <c r="F77" s="28"/>
    </row>
    <row r="78" spans="1:6" ht="12.75">
      <c r="A78" s="24" t="s">
        <v>38</v>
      </c>
      <c r="B78" s="25"/>
      <c r="C78" s="25"/>
      <c r="D78" s="26" t="s">
        <v>39</v>
      </c>
      <c r="E78" s="27">
        <v>923</v>
      </c>
      <c r="F78" s="28"/>
    </row>
    <row r="79" spans="1:6" ht="25.5">
      <c r="A79" s="19" t="s">
        <v>18</v>
      </c>
      <c r="B79" s="20"/>
      <c r="C79" s="20">
        <v>85410</v>
      </c>
      <c r="D79" s="20"/>
      <c r="E79" s="22">
        <f>SUM(E80:E87)</f>
        <v>0</v>
      </c>
      <c r="F79" s="23">
        <f>SUM(F80:F87)</f>
        <v>176825</v>
      </c>
    </row>
    <row r="80" spans="1:6" ht="12.75">
      <c r="A80" s="76" t="s">
        <v>26</v>
      </c>
      <c r="B80" s="20"/>
      <c r="C80" s="20"/>
      <c r="D80" s="50">
        <v>4010</v>
      </c>
      <c r="E80" s="27"/>
      <c r="F80" s="28">
        <v>104314</v>
      </c>
    </row>
    <row r="81" spans="1:6" ht="24">
      <c r="A81" s="24" t="s">
        <v>62</v>
      </c>
      <c r="B81" s="20"/>
      <c r="C81" s="20"/>
      <c r="D81" s="26" t="s">
        <v>29</v>
      </c>
      <c r="E81" s="27"/>
      <c r="F81" s="28">
        <v>18766</v>
      </c>
    </row>
    <row r="82" spans="1:6" ht="12.75">
      <c r="A82" s="24" t="s">
        <v>30</v>
      </c>
      <c r="B82" s="20"/>
      <c r="C82" s="20"/>
      <c r="D82" s="26" t="s">
        <v>63</v>
      </c>
      <c r="E82" s="27"/>
      <c r="F82" s="28">
        <v>2556</v>
      </c>
    </row>
    <row r="83" spans="1:6" ht="12.75">
      <c r="A83" s="24" t="s">
        <v>55</v>
      </c>
      <c r="B83" s="25"/>
      <c r="C83" s="25"/>
      <c r="D83" s="26" t="s">
        <v>56</v>
      </c>
      <c r="E83" s="27"/>
      <c r="F83" s="28">
        <v>6189</v>
      </c>
    </row>
    <row r="84" spans="1:6" ht="24">
      <c r="A84" s="24" t="s">
        <v>32</v>
      </c>
      <c r="B84" s="25"/>
      <c r="C84" s="25"/>
      <c r="D84" s="26" t="s">
        <v>33</v>
      </c>
      <c r="E84" s="27"/>
      <c r="F84" s="28">
        <v>4000</v>
      </c>
    </row>
    <row r="85" spans="1:6" ht="12.75">
      <c r="A85" s="24" t="s">
        <v>36</v>
      </c>
      <c r="B85" s="25"/>
      <c r="C85" s="25"/>
      <c r="D85" s="26" t="s">
        <v>37</v>
      </c>
      <c r="E85" s="27"/>
      <c r="F85" s="28">
        <v>32000</v>
      </c>
    </row>
    <row r="86" spans="1:6" ht="12.75">
      <c r="A86" s="33" t="s">
        <v>40</v>
      </c>
      <c r="B86" s="50"/>
      <c r="C86" s="50"/>
      <c r="D86" s="50">
        <v>4300</v>
      </c>
      <c r="E86" s="27"/>
      <c r="F86" s="28">
        <v>8000</v>
      </c>
    </row>
    <row r="87" spans="1:6" ht="13.5" thickBot="1">
      <c r="A87" s="77" t="s">
        <v>38</v>
      </c>
      <c r="B87" s="35"/>
      <c r="C87" s="35"/>
      <c r="D87" s="36" t="s">
        <v>39</v>
      </c>
      <c r="E87" s="37"/>
      <c r="F87" s="38">
        <v>1000</v>
      </c>
    </row>
    <row r="88" spans="1:6" ht="22.5" customHeight="1">
      <c r="A88" s="78" t="s">
        <v>19</v>
      </c>
      <c r="B88" s="79">
        <v>926</v>
      </c>
      <c r="C88" s="79"/>
      <c r="D88" s="79"/>
      <c r="E88" s="80">
        <f>E89+E91</f>
        <v>1000</v>
      </c>
      <c r="F88" s="81">
        <f>F89+F91</f>
        <v>11000</v>
      </c>
    </row>
    <row r="89" spans="1:6" ht="16.5" customHeight="1">
      <c r="A89" s="19" t="s">
        <v>20</v>
      </c>
      <c r="B89" s="20"/>
      <c r="C89" s="20">
        <v>92601</v>
      </c>
      <c r="D89" s="20"/>
      <c r="E89" s="22">
        <f>SUM(E90)</f>
        <v>0</v>
      </c>
      <c r="F89" s="23">
        <f>SUM(F90)</f>
        <v>10000</v>
      </c>
    </row>
    <row r="90" spans="1:6" ht="24.75" customHeight="1">
      <c r="A90" s="24" t="s">
        <v>32</v>
      </c>
      <c r="B90" s="82"/>
      <c r="C90" s="82"/>
      <c r="D90" s="26" t="s">
        <v>33</v>
      </c>
      <c r="E90" s="27"/>
      <c r="F90" s="28">
        <v>10000</v>
      </c>
    </row>
    <row r="91" spans="1:6" ht="17.25" customHeight="1">
      <c r="A91" s="19" t="s">
        <v>16</v>
      </c>
      <c r="B91" s="20"/>
      <c r="C91" s="20">
        <v>92695</v>
      </c>
      <c r="D91" s="20"/>
      <c r="E91" s="22">
        <f>SUM(E92:E93)</f>
        <v>1000</v>
      </c>
      <c r="F91" s="23">
        <f>SUM(F92:F93)</f>
        <v>1000</v>
      </c>
    </row>
    <row r="92" spans="1:6" ht="27" customHeight="1">
      <c r="A92" s="24" t="s">
        <v>32</v>
      </c>
      <c r="B92" s="82"/>
      <c r="C92" s="82"/>
      <c r="D92" s="26" t="s">
        <v>33</v>
      </c>
      <c r="E92" s="27">
        <v>1000</v>
      </c>
      <c r="F92" s="28"/>
    </row>
    <row r="93" spans="1:6" ht="18.75" customHeight="1" thickBot="1">
      <c r="A93" s="64" t="s">
        <v>40</v>
      </c>
      <c r="B93" s="65"/>
      <c r="C93" s="65"/>
      <c r="D93" s="65">
        <v>4300</v>
      </c>
      <c r="E93" s="37"/>
      <c r="F93" s="38">
        <v>1000</v>
      </c>
    </row>
    <row r="94" spans="1:7" ht="20.25" customHeight="1" thickBot="1">
      <c r="A94" s="83" t="s">
        <v>21</v>
      </c>
      <c r="B94" s="84"/>
      <c r="C94" s="84"/>
      <c r="D94" s="84"/>
      <c r="E94" s="85">
        <f>E8+E21+E25+E33+E42+E88+E29+E59</f>
        <v>505176.95</v>
      </c>
      <c r="F94" s="42">
        <f>F8+F21+F25+F33+F42+F88+F29+F59</f>
        <v>400606.95</v>
      </c>
      <c r="G94" s="43"/>
    </row>
    <row r="95" spans="1:7" ht="21.75" customHeight="1">
      <c r="A95" s="86"/>
      <c r="B95" s="87"/>
      <c r="C95" s="87"/>
      <c r="D95" s="87"/>
      <c r="E95" s="88"/>
      <c r="F95" s="88"/>
      <c r="G95" s="89"/>
    </row>
    <row r="96" spans="1:7" ht="20.25" customHeight="1">
      <c r="A96" s="86"/>
      <c r="B96" s="87"/>
      <c r="C96" s="87"/>
      <c r="D96" s="48" t="s">
        <v>22</v>
      </c>
      <c r="E96" s="48"/>
      <c r="F96" s="47"/>
      <c r="G96" s="89"/>
    </row>
    <row r="97" spans="1:7" ht="20.25" customHeight="1">
      <c r="A97" s="86"/>
      <c r="B97" s="87"/>
      <c r="C97" s="87"/>
      <c r="D97" s="48"/>
      <c r="E97" s="48" t="s">
        <v>23</v>
      </c>
      <c r="F97" s="47"/>
      <c r="G97" s="89"/>
    </row>
  </sheetData>
  <mergeCells count="5">
    <mergeCell ref="F6:F7"/>
    <mergeCell ref="A94:D94"/>
    <mergeCell ref="A6:A7"/>
    <mergeCell ref="B6:D6"/>
    <mergeCell ref="E6:E7"/>
  </mergeCells>
  <printOptions horizontalCentered="1"/>
  <pageMargins left="0.5905511811023623" right="0.3937007874015748" top="0.984251968503937" bottom="0.3937007874015748" header="6.22047244094488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2003-07-07T08:00:34Z</dcterms:created>
  <dcterms:modified xsi:type="dcterms:W3CDTF">2003-07-07T08:02:43Z</dcterms:modified>
  <cp:category/>
  <cp:version/>
  <cp:contentType/>
  <cp:contentStatus/>
</cp:coreProperties>
</file>