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210" windowWidth="9720" windowHeight="6450" tabRatio="602" activeTab="0"/>
  </bookViews>
  <sheets>
    <sheet name="Arkusz2" sheetId="1" r:id="rId1"/>
  </sheets>
  <definedNames>
    <definedName name="_xlnm.Print_Area" localSheetId="0">'Arkusz2'!#REF!</definedName>
  </definedNames>
  <calcPr fullCalcOnLoad="1"/>
</workbook>
</file>

<file path=xl/sharedStrings.xml><?xml version="1.0" encoding="utf-8"?>
<sst xmlns="http://schemas.openxmlformats.org/spreadsheetml/2006/main" count="119" uniqueCount="76">
  <si>
    <t>Dział</t>
  </si>
  <si>
    <t>Rozdział</t>
  </si>
  <si>
    <t>Razem</t>
  </si>
  <si>
    <t>Lp</t>
  </si>
  <si>
    <t>Nazwa Środka</t>
  </si>
  <si>
    <t>Specjalnego</t>
  </si>
  <si>
    <t xml:space="preserve">Planowany </t>
  </si>
  <si>
    <t>Stan</t>
  </si>
  <si>
    <t>Środków</t>
  </si>
  <si>
    <t>Planowane przychody</t>
  </si>
  <si>
    <t>w tym</t>
  </si>
  <si>
    <t>dotacja</t>
  </si>
  <si>
    <t>z budżetu</t>
  </si>
  <si>
    <t xml:space="preserve">Planowane wydatki </t>
  </si>
  <si>
    <t>wpłata</t>
  </si>
  <si>
    <t>do budżetu</t>
  </si>
  <si>
    <t>w zł</t>
  </si>
  <si>
    <t>Zajęcie pasa drogowego - Powiat.Zarząd Dróg</t>
  </si>
  <si>
    <t>Opłaty i inne wpływy - Krajowy Ośrodek Mieszk.Rehab.</t>
  </si>
  <si>
    <t>Ogółem środki specjalne</t>
  </si>
  <si>
    <t>010</t>
  </si>
  <si>
    <t>01021</t>
  </si>
  <si>
    <t>853</t>
  </si>
  <si>
    <t>85395</t>
  </si>
  <si>
    <t>801</t>
  </si>
  <si>
    <t>80130</t>
  </si>
  <si>
    <t>Powiatowy Inspektorat Weterynarii</t>
  </si>
  <si>
    <t>854</t>
  </si>
  <si>
    <t>85410</t>
  </si>
  <si>
    <t>doch.</t>
  </si>
  <si>
    <t>PAR.</t>
  </si>
  <si>
    <t>wyd.</t>
  </si>
  <si>
    <t>083</t>
  </si>
  <si>
    <t>Wpływy z usług</t>
  </si>
  <si>
    <t>4210</t>
  </si>
  <si>
    <t>Zakup materiałów i wyposażenia</t>
  </si>
  <si>
    <t>4260</t>
  </si>
  <si>
    <t>Zakup energii</t>
  </si>
  <si>
    <t>Zakup usług pozostałych</t>
  </si>
  <si>
    <t>4300</t>
  </si>
  <si>
    <t>pieniężnych</t>
  </si>
  <si>
    <t>Wpływy z różnych opłat</t>
  </si>
  <si>
    <t>069</t>
  </si>
  <si>
    <t>Pozostałe odsetki</t>
  </si>
  <si>
    <t>092</t>
  </si>
  <si>
    <t>Składki na u.społ</t>
  </si>
  <si>
    <t>4110</t>
  </si>
  <si>
    <t>4120</t>
  </si>
  <si>
    <t>Składki na F.P.</t>
  </si>
  <si>
    <t>4220</t>
  </si>
  <si>
    <t>Zakup środków żywności</t>
  </si>
  <si>
    <t>Powiatowy Ośrodek Doskonalenia Nauczycieli-Kursy</t>
  </si>
  <si>
    <t>80142</t>
  </si>
  <si>
    <t>85301</t>
  </si>
  <si>
    <t>096</t>
  </si>
  <si>
    <t>Otrzymane spadki, zapisy i darowizny w postaci pieniężnej</t>
  </si>
  <si>
    <t>Dom Dziecka  w Kowalewie</t>
  </si>
  <si>
    <t>Zasadnicze Szkoły Zawodowe</t>
  </si>
  <si>
    <t>Internaty i bursy szkolne</t>
  </si>
  <si>
    <t>4240</t>
  </si>
  <si>
    <t>Zakup pomocy naukowych, dydaktycznych i książek</t>
  </si>
  <si>
    <t>3188</t>
  </si>
  <si>
    <t>Uchwały Rady Powiatu Mławskiego</t>
  </si>
  <si>
    <t>na 2003r</t>
  </si>
  <si>
    <t>31.12.2003</t>
  </si>
  <si>
    <t>1.01.2003</t>
  </si>
  <si>
    <t>Plan przychodów i wydatków środka specjalnego na 2003 rok</t>
  </si>
  <si>
    <t>4270</t>
  </si>
  <si>
    <t>4410</t>
  </si>
  <si>
    <t>Podróże służbowe krajowe</t>
  </si>
  <si>
    <t>Zakup usług remontowych</t>
  </si>
  <si>
    <t>zał. nr 12</t>
  </si>
  <si>
    <t>Nr IV/20/2003</t>
  </si>
  <si>
    <t>z dnia 27.02.2003r.</t>
  </si>
  <si>
    <t xml:space="preserve">Przewodniczący Rady Powiatu Mławskiego </t>
  </si>
  <si>
    <t>Jan Jerzy Wtulich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</si>
</sst>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5" xfId="0" applyBorder="1" applyAlignment="1">
      <alignment horizontal="center"/>
    </xf>
    <xf numFmtId="3" fontId="2" fillId="0" borderId="18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2" fillId="2" borderId="22" xfId="0" applyNumberFormat="1" applyFon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2" fillId="2" borderId="15" xfId="0" applyNumberFormat="1" applyFont="1" applyFill="1" applyBorder="1" applyAlignment="1">
      <alignment/>
    </xf>
    <xf numFmtId="3" fontId="0" fillId="0" borderId="28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3" fontId="0" fillId="0" borderId="31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3" fontId="0" fillId="0" borderId="32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0" fillId="0" borderId="31" xfId="0" applyNumberFormat="1" applyBorder="1" applyAlignment="1">
      <alignment/>
    </xf>
    <xf numFmtId="49" fontId="2" fillId="0" borderId="27" xfId="0" applyNumberFormat="1" applyFont="1" applyBorder="1" applyAlignment="1">
      <alignment horizontal="center"/>
    </xf>
    <xf numFmtId="49" fontId="0" fillId="0" borderId="33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5" xfId="0" applyBorder="1" applyAlignment="1">
      <alignment horizontal="center"/>
    </xf>
    <xf numFmtId="3" fontId="4" fillId="0" borderId="30" xfId="0" applyNumberFormat="1" applyFont="1" applyBorder="1" applyAlignment="1">
      <alignment/>
    </xf>
    <xf numFmtId="0" fontId="4" fillId="0" borderId="27" xfId="0" applyFont="1" applyBorder="1" applyAlignment="1">
      <alignment horizontal="right"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2" fillId="0" borderId="15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2" fillId="0" borderId="29" xfId="0" applyNumberFormat="1" applyFont="1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/>
    </xf>
    <xf numFmtId="0" fontId="3" fillId="0" borderId="0" xfId="0" applyFont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38" xfId="0" applyNumberFormat="1" applyBorder="1" applyAlignment="1">
      <alignment/>
    </xf>
    <xf numFmtId="49" fontId="0" fillId="0" borderId="39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40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2" fillId="2" borderId="30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2" fillId="2" borderId="27" xfId="0" applyFont="1" applyFill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27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0" fillId="0" borderId="2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6" xfId="0" applyNumberFormat="1" applyBorder="1" applyAlignment="1">
      <alignment/>
    </xf>
    <xf numFmtId="49" fontId="0" fillId="0" borderId="46" xfId="0" applyNumberFormat="1" applyBorder="1" applyAlignment="1">
      <alignment/>
    </xf>
    <xf numFmtId="49" fontId="0" fillId="0" borderId="47" xfId="0" applyNumberFormat="1" applyBorder="1" applyAlignment="1">
      <alignment horizontal="center"/>
    </xf>
    <xf numFmtId="49" fontId="0" fillId="0" borderId="47" xfId="0" applyNumberFormat="1" applyBorder="1" applyAlignment="1">
      <alignment/>
    </xf>
    <xf numFmtId="0" fontId="4" fillId="0" borderId="27" xfId="0" applyFont="1" applyBorder="1" applyAlignment="1">
      <alignment horizontal="right"/>
    </xf>
    <xf numFmtId="0" fontId="4" fillId="0" borderId="2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55"/>
  <sheetViews>
    <sheetView tabSelected="1" workbookViewId="0" topLeftCell="D1">
      <selection activeCell="G56" sqref="G56"/>
    </sheetView>
  </sheetViews>
  <sheetFormatPr defaultColWidth="9.00390625" defaultRowHeight="12.75"/>
  <cols>
    <col min="1" max="1" width="3.875" style="0" customWidth="1"/>
    <col min="2" max="2" width="48.375" style="0" customWidth="1"/>
    <col min="3" max="3" width="6.25390625" style="0" customWidth="1"/>
    <col min="4" max="4" width="8.125" style="0" customWidth="1"/>
    <col min="5" max="5" width="9.625" style="0" customWidth="1"/>
    <col min="6" max="6" width="8.25390625" style="0" customWidth="1"/>
    <col min="7" max="7" width="10.375" style="0" customWidth="1"/>
    <col min="8" max="8" width="9.75390625" style="0" customWidth="1"/>
    <col min="9" max="9" width="9.875" style="0" customWidth="1"/>
    <col min="10" max="10" width="9.25390625" style="0" customWidth="1"/>
    <col min="11" max="11" width="9.625" style="0" customWidth="1"/>
    <col min="12" max="12" width="11.375" style="0" customWidth="1"/>
  </cols>
  <sheetData>
    <row r="1" ht="17.25" customHeight="1">
      <c r="I1" t="s">
        <v>71</v>
      </c>
    </row>
    <row r="2" ht="15.75" customHeight="1">
      <c r="I2" t="s">
        <v>62</v>
      </c>
    </row>
    <row r="3" spans="1:12" s="1" customFormat="1" ht="17.25" customHeight="1">
      <c r="A3"/>
      <c r="B3" s="40" t="s">
        <v>66</v>
      </c>
      <c r="C3" s="40"/>
      <c r="D3" s="40"/>
      <c r="E3" s="40"/>
      <c r="F3" s="40"/>
      <c r="G3" s="41"/>
      <c r="H3"/>
      <c r="I3" t="s">
        <v>72</v>
      </c>
      <c r="L3"/>
    </row>
    <row r="4" spans="1:12" s="1" customFormat="1" ht="15" customHeight="1">
      <c r="A4"/>
      <c r="B4"/>
      <c r="C4"/>
      <c r="D4"/>
      <c r="E4"/>
      <c r="F4"/>
      <c r="G4"/>
      <c r="H4"/>
      <c r="I4" t="s">
        <v>73</v>
      </c>
      <c r="J4"/>
      <c r="K4"/>
      <c r="L4"/>
    </row>
    <row r="5" spans="1:12" s="1" customFormat="1" ht="12.75" customHeight="1" thickBot="1">
      <c r="A5"/>
      <c r="B5"/>
      <c r="C5"/>
      <c r="D5"/>
      <c r="E5"/>
      <c r="F5"/>
      <c r="G5"/>
      <c r="H5"/>
      <c r="I5"/>
      <c r="J5"/>
      <c r="K5"/>
      <c r="L5" t="s">
        <v>16</v>
      </c>
    </row>
    <row r="6" spans="1:12" s="1" customFormat="1" ht="12.75" customHeight="1" thickBot="1">
      <c r="A6" s="3"/>
      <c r="B6" s="3"/>
      <c r="C6" s="3"/>
      <c r="D6" s="9"/>
      <c r="E6" s="9"/>
      <c r="F6" s="9"/>
      <c r="G6" s="9" t="s">
        <v>6</v>
      </c>
      <c r="H6" s="24" t="s">
        <v>9</v>
      </c>
      <c r="I6" s="25"/>
      <c r="J6" s="24" t="s">
        <v>13</v>
      </c>
      <c r="K6" s="36"/>
      <c r="L6" s="3" t="s">
        <v>6</v>
      </c>
    </row>
    <row r="7" spans="1:12" s="1" customFormat="1" ht="15" customHeight="1" thickBot="1">
      <c r="A7" s="23" t="s">
        <v>3</v>
      </c>
      <c r="B7" s="23" t="s">
        <v>4</v>
      </c>
      <c r="C7" s="23" t="s">
        <v>0</v>
      </c>
      <c r="D7" s="10" t="s">
        <v>1</v>
      </c>
      <c r="E7" s="10" t="s">
        <v>30</v>
      </c>
      <c r="F7" s="10"/>
      <c r="G7" s="9" t="s">
        <v>7</v>
      </c>
      <c r="H7" s="26" t="s">
        <v>63</v>
      </c>
      <c r="I7" s="27"/>
      <c r="J7" s="26" t="s">
        <v>63</v>
      </c>
      <c r="K7" s="37"/>
      <c r="L7" s="3" t="s">
        <v>7</v>
      </c>
    </row>
    <row r="8" spans="1:12" s="1" customFormat="1" ht="15" customHeight="1">
      <c r="A8" s="23"/>
      <c r="B8" s="23" t="s">
        <v>5</v>
      </c>
      <c r="C8" s="23"/>
      <c r="D8" s="10"/>
      <c r="E8" s="10" t="s">
        <v>29</v>
      </c>
      <c r="F8" s="10" t="s">
        <v>30</v>
      </c>
      <c r="G8" s="10" t="s">
        <v>8</v>
      </c>
      <c r="I8" s="23" t="s">
        <v>10</v>
      </c>
      <c r="K8" s="4" t="s">
        <v>10</v>
      </c>
      <c r="L8" s="23" t="s">
        <v>8</v>
      </c>
    </row>
    <row r="9" spans="1:12" s="1" customFormat="1" ht="15" customHeight="1">
      <c r="A9" s="23"/>
      <c r="B9" s="23"/>
      <c r="C9" s="23"/>
      <c r="D9" s="10"/>
      <c r="E9" s="10"/>
      <c r="F9" s="10" t="s">
        <v>31</v>
      </c>
      <c r="G9" s="10" t="s">
        <v>40</v>
      </c>
      <c r="H9" s="1" t="s">
        <v>2</v>
      </c>
      <c r="I9" s="23" t="s">
        <v>11</v>
      </c>
      <c r="J9" s="1" t="s">
        <v>2</v>
      </c>
      <c r="K9" s="8" t="s">
        <v>14</v>
      </c>
      <c r="L9" s="23"/>
    </row>
    <row r="10" spans="1:12" s="1" customFormat="1" ht="15" customHeight="1" thickBot="1">
      <c r="A10" s="5"/>
      <c r="B10" s="5"/>
      <c r="C10" s="5"/>
      <c r="D10" s="11"/>
      <c r="E10" s="11"/>
      <c r="F10" s="11"/>
      <c r="G10" s="11" t="s">
        <v>65</v>
      </c>
      <c r="H10" s="2"/>
      <c r="I10" s="5" t="s">
        <v>12</v>
      </c>
      <c r="J10" s="2"/>
      <c r="K10" s="7" t="s">
        <v>15</v>
      </c>
      <c r="L10" s="5" t="s">
        <v>64</v>
      </c>
    </row>
    <row r="11" spans="1:12" s="1" customFormat="1" ht="13.5" thickBot="1">
      <c r="A11" s="20">
        <v>1</v>
      </c>
      <c r="B11" s="6">
        <v>2</v>
      </c>
      <c r="C11" s="6">
        <v>3</v>
      </c>
      <c r="D11" s="22">
        <v>4</v>
      </c>
      <c r="E11" s="6">
        <v>5</v>
      </c>
      <c r="F11" s="22">
        <v>6</v>
      </c>
      <c r="G11" s="6">
        <v>7</v>
      </c>
      <c r="H11" s="6">
        <v>8</v>
      </c>
      <c r="I11" s="22">
        <v>9</v>
      </c>
      <c r="J11" s="6">
        <v>10</v>
      </c>
      <c r="K11" s="67">
        <v>11</v>
      </c>
      <c r="L11" s="6">
        <v>12</v>
      </c>
    </row>
    <row r="12" spans="1:12" s="1" customFormat="1" ht="19.5" customHeight="1" thickBot="1">
      <c r="A12" s="42">
        <v>1</v>
      </c>
      <c r="B12" s="93" t="s">
        <v>17</v>
      </c>
      <c r="C12" s="90">
        <v>600</v>
      </c>
      <c r="D12" s="89">
        <v>60014</v>
      </c>
      <c r="E12" s="43"/>
      <c r="F12" s="43"/>
      <c r="G12" s="28">
        <v>36650</v>
      </c>
      <c r="H12" s="28">
        <f>H13</f>
        <v>15000</v>
      </c>
      <c r="I12" s="28">
        <v>0</v>
      </c>
      <c r="J12" s="28">
        <f>J14</f>
        <v>30000</v>
      </c>
      <c r="K12" s="30">
        <v>0</v>
      </c>
      <c r="L12" s="38">
        <f>G12+H12-J12</f>
        <v>21650</v>
      </c>
    </row>
    <row r="13" spans="1:12" s="1" customFormat="1" ht="16.5" customHeight="1">
      <c r="A13" s="107"/>
      <c r="B13" s="94" t="s">
        <v>41</v>
      </c>
      <c r="C13" s="86"/>
      <c r="D13" s="70"/>
      <c r="E13" s="48" t="s">
        <v>42</v>
      </c>
      <c r="F13" s="48"/>
      <c r="G13" s="14"/>
      <c r="H13" s="14">
        <v>15000</v>
      </c>
      <c r="I13" s="14"/>
      <c r="J13" s="14"/>
      <c r="K13" s="31"/>
      <c r="L13" s="39"/>
    </row>
    <row r="14" spans="1:12" s="1" customFormat="1" ht="18.75" customHeight="1" thickBot="1">
      <c r="A14" s="108"/>
      <c r="B14" s="95" t="s">
        <v>38</v>
      </c>
      <c r="C14" s="88"/>
      <c r="D14" s="87"/>
      <c r="E14" s="52"/>
      <c r="F14" s="52" t="s">
        <v>39</v>
      </c>
      <c r="G14" s="16"/>
      <c r="H14" s="16"/>
      <c r="I14" s="16"/>
      <c r="J14" s="16">
        <v>30000</v>
      </c>
      <c r="K14" s="32"/>
      <c r="L14" s="19"/>
    </row>
    <row r="15" spans="1:12" s="1" customFormat="1" ht="20.25" customHeight="1" thickBot="1">
      <c r="A15" s="42">
        <v>2</v>
      </c>
      <c r="B15" s="96" t="s">
        <v>26</v>
      </c>
      <c r="C15" s="62" t="s">
        <v>20</v>
      </c>
      <c r="D15" s="51" t="s">
        <v>21</v>
      </c>
      <c r="E15" s="46"/>
      <c r="F15" s="46"/>
      <c r="G15" s="21">
        <v>56173</v>
      </c>
      <c r="H15" s="21">
        <f>H16</f>
        <v>800000</v>
      </c>
      <c r="I15" s="21">
        <v>0</v>
      </c>
      <c r="J15" s="21">
        <f>SUM(J17:J18)</f>
        <v>790000</v>
      </c>
      <c r="K15" s="33"/>
      <c r="L15" s="17">
        <f>G15+H15-J15</f>
        <v>66173</v>
      </c>
    </row>
    <row r="16" spans="1:12" s="1" customFormat="1" ht="15" customHeight="1">
      <c r="A16" s="107"/>
      <c r="B16" s="94" t="s">
        <v>33</v>
      </c>
      <c r="C16" s="86"/>
      <c r="D16" s="70"/>
      <c r="E16" s="48" t="s">
        <v>32</v>
      </c>
      <c r="F16" s="48"/>
      <c r="G16" s="14"/>
      <c r="H16" s="14">
        <v>800000</v>
      </c>
      <c r="I16" s="14"/>
      <c r="J16" s="14"/>
      <c r="K16" s="31"/>
      <c r="L16" s="39"/>
    </row>
    <row r="17" spans="1:12" s="1" customFormat="1" ht="15.75" customHeight="1">
      <c r="A17" s="109"/>
      <c r="B17" s="95" t="s">
        <v>35</v>
      </c>
      <c r="C17" s="66"/>
      <c r="D17" s="71"/>
      <c r="E17" s="49"/>
      <c r="F17" s="49" t="s">
        <v>34</v>
      </c>
      <c r="G17" s="12"/>
      <c r="H17" s="12"/>
      <c r="I17" s="12"/>
      <c r="J17" s="12">
        <v>22000</v>
      </c>
      <c r="K17" s="34"/>
      <c r="L17" s="18"/>
    </row>
    <row r="18" spans="1:12" s="1" customFormat="1" ht="15.75" customHeight="1" thickBot="1">
      <c r="A18" s="109"/>
      <c r="B18" s="95" t="s">
        <v>38</v>
      </c>
      <c r="C18" s="66"/>
      <c r="D18" s="71"/>
      <c r="E18" s="49"/>
      <c r="F18" s="49" t="s">
        <v>39</v>
      </c>
      <c r="G18" s="12"/>
      <c r="H18" s="12"/>
      <c r="I18" s="12"/>
      <c r="J18" s="12">
        <v>768000</v>
      </c>
      <c r="K18" s="34"/>
      <c r="L18" s="18"/>
    </row>
    <row r="19" spans="1:12" s="1" customFormat="1" ht="18" customHeight="1" thickBot="1">
      <c r="A19" s="42">
        <v>3</v>
      </c>
      <c r="B19" s="96" t="s">
        <v>18</v>
      </c>
      <c r="C19" s="62" t="s">
        <v>22</v>
      </c>
      <c r="D19" s="51" t="s">
        <v>23</v>
      </c>
      <c r="E19" s="46"/>
      <c r="F19" s="46"/>
      <c r="G19" s="21">
        <v>2618</v>
      </c>
      <c r="H19" s="21">
        <f>SUM(H20:H21)</f>
        <v>38000</v>
      </c>
      <c r="I19" s="29"/>
      <c r="J19" s="21">
        <f>SUM(J21:J27)</f>
        <v>38000</v>
      </c>
      <c r="K19" s="35"/>
      <c r="L19" s="17">
        <f>G19+H19-J19</f>
        <v>2618</v>
      </c>
    </row>
    <row r="20" spans="1:12" s="1" customFormat="1" ht="16.5" customHeight="1">
      <c r="A20" s="107"/>
      <c r="B20" s="94" t="s">
        <v>33</v>
      </c>
      <c r="C20" s="86"/>
      <c r="D20" s="70"/>
      <c r="E20" s="48" t="s">
        <v>32</v>
      </c>
      <c r="F20" s="44"/>
      <c r="G20" s="14"/>
      <c r="H20" s="14">
        <v>37700</v>
      </c>
      <c r="I20" s="14"/>
      <c r="J20" s="14"/>
      <c r="K20" s="31"/>
      <c r="L20" s="39"/>
    </row>
    <row r="21" spans="1:12" s="1" customFormat="1" ht="15.75" customHeight="1">
      <c r="A21" s="109"/>
      <c r="B21" s="95" t="s">
        <v>43</v>
      </c>
      <c r="C21" s="66"/>
      <c r="D21" s="71"/>
      <c r="E21" s="49" t="s">
        <v>44</v>
      </c>
      <c r="F21" s="47"/>
      <c r="G21" s="12"/>
      <c r="H21" s="12">
        <v>300</v>
      </c>
      <c r="I21" s="12"/>
      <c r="J21" s="12"/>
      <c r="K21" s="34"/>
      <c r="L21" s="18"/>
    </row>
    <row r="22" spans="1:12" s="1" customFormat="1" ht="14.25" customHeight="1">
      <c r="A22" s="109"/>
      <c r="B22" s="95" t="s">
        <v>35</v>
      </c>
      <c r="C22" s="66"/>
      <c r="D22" s="71"/>
      <c r="E22" s="49"/>
      <c r="F22" s="49" t="s">
        <v>34</v>
      </c>
      <c r="G22" s="12"/>
      <c r="H22" s="12"/>
      <c r="I22" s="12"/>
      <c r="J22" s="12">
        <v>12676</v>
      </c>
      <c r="K22" s="34"/>
      <c r="L22" s="18"/>
    </row>
    <row r="23" spans="1:12" s="1" customFormat="1" ht="15" customHeight="1">
      <c r="A23" s="109"/>
      <c r="B23" s="95" t="s">
        <v>45</v>
      </c>
      <c r="C23" s="66"/>
      <c r="D23" s="71"/>
      <c r="E23" s="49"/>
      <c r="F23" s="49" t="s">
        <v>46</v>
      </c>
      <c r="G23" s="12"/>
      <c r="H23" s="12"/>
      <c r="I23" s="12"/>
      <c r="J23" s="12">
        <v>1252</v>
      </c>
      <c r="K23" s="34"/>
      <c r="L23" s="18"/>
    </row>
    <row r="24" spans="1:12" s="1" customFormat="1" ht="15" customHeight="1">
      <c r="A24" s="109"/>
      <c r="B24" s="95" t="s">
        <v>48</v>
      </c>
      <c r="C24" s="66"/>
      <c r="D24" s="71"/>
      <c r="E24" s="49"/>
      <c r="F24" s="49" t="s">
        <v>47</v>
      </c>
      <c r="G24" s="12"/>
      <c r="H24" s="12"/>
      <c r="I24" s="12"/>
      <c r="J24" s="12">
        <v>172</v>
      </c>
      <c r="K24" s="34"/>
      <c r="L24" s="18"/>
    </row>
    <row r="25" spans="1:12" s="1" customFormat="1" ht="15" customHeight="1">
      <c r="A25" s="109"/>
      <c r="B25" s="95" t="s">
        <v>37</v>
      </c>
      <c r="C25" s="88"/>
      <c r="D25" s="71"/>
      <c r="E25" s="49"/>
      <c r="F25" s="49" t="s">
        <v>36</v>
      </c>
      <c r="G25" s="12"/>
      <c r="H25" s="12"/>
      <c r="I25" s="12"/>
      <c r="J25" s="12">
        <v>3900</v>
      </c>
      <c r="K25" s="34"/>
      <c r="L25" s="18"/>
    </row>
    <row r="26" spans="1:12" s="1" customFormat="1" ht="15" customHeight="1">
      <c r="A26" s="109"/>
      <c r="B26" s="95" t="s">
        <v>70</v>
      </c>
      <c r="C26" s="88"/>
      <c r="D26" s="71"/>
      <c r="E26" s="49"/>
      <c r="F26" s="49" t="s">
        <v>67</v>
      </c>
      <c r="G26" s="12"/>
      <c r="H26" s="12"/>
      <c r="I26" s="12"/>
      <c r="J26" s="12">
        <v>6000</v>
      </c>
      <c r="K26" s="34"/>
      <c r="L26" s="18"/>
    </row>
    <row r="27" spans="1:12" s="1" customFormat="1" ht="15.75" customHeight="1" thickBot="1">
      <c r="A27" s="109"/>
      <c r="B27" s="95" t="s">
        <v>38</v>
      </c>
      <c r="C27" s="65"/>
      <c r="D27" s="71"/>
      <c r="E27" s="49"/>
      <c r="F27" s="49" t="s">
        <v>39</v>
      </c>
      <c r="G27" s="12"/>
      <c r="H27" s="12"/>
      <c r="I27" s="12"/>
      <c r="J27" s="12">
        <v>14000</v>
      </c>
      <c r="K27" s="34"/>
      <c r="L27" s="18"/>
    </row>
    <row r="28" spans="1:12" s="1" customFormat="1" ht="22.5" customHeight="1" thickBot="1">
      <c r="A28" s="42">
        <v>4</v>
      </c>
      <c r="B28" s="96" t="s">
        <v>51</v>
      </c>
      <c r="C28" s="105" t="s">
        <v>24</v>
      </c>
      <c r="D28" s="62" t="s">
        <v>52</v>
      </c>
      <c r="E28" s="64"/>
      <c r="F28" s="62"/>
      <c r="G28" s="72" t="s">
        <v>61</v>
      </c>
      <c r="H28" s="21">
        <f>SUM(H29:H34)</f>
        <v>25600</v>
      </c>
      <c r="I28" s="21">
        <f>SUM(I29:I34)</f>
        <v>0</v>
      </c>
      <c r="J28" s="21">
        <f>SUM(J29:J34)</f>
        <v>25600</v>
      </c>
      <c r="K28" s="33">
        <f>SUM(K29:K34)</f>
        <v>0</v>
      </c>
      <c r="L28" s="17">
        <f>G28+H28-J28</f>
        <v>3188</v>
      </c>
    </row>
    <row r="29" spans="1:12" s="1" customFormat="1" ht="15.75" customHeight="1">
      <c r="A29" s="110"/>
      <c r="B29" s="97" t="s">
        <v>33</v>
      </c>
      <c r="C29" s="63"/>
      <c r="D29" s="84"/>
      <c r="E29" s="55" t="s">
        <v>32</v>
      </c>
      <c r="F29" s="54"/>
      <c r="G29" s="54"/>
      <c r="H29" s="81">
        <v>600</v>
      </c>
      <c r="I29" s="15"/>
      <c r="J29" s="59"/>
      <c r="K29" s="56"/>
      <c r="L29" s="53"/>
    </row>
    <row r="30" spans="1:12" s="1" customFormat="1" ht="15.75" customHeight="1">
      <c r="A30" s="111"/>
      <c r="B30" s="94" t="s">
        <v>41</v>
      </c>
      <c r="C30" s="66"/>
      <c r="D30" s="70"/>
      <c r="E30" s="48" t="s">
        <v>42</v>
      </c>
      <c r="F30" s="44"/>
      <c r="G30" s="44"/>
      <c r="H30" s="82">
        <v>25000</v>
      </c>
      <c r="I30" s="14"/>
      <c r="J30" s="80"/>
      <c r="K30" s="31"/>
      <c r="L30" s="39"/>
    </row>
    <row r="31" spans="1:12" s="1" customFormat="1" ht="15.75" customHeight="1">
      <c r="A31" s="108"/>
      <c r="B31" s="95" t="s">
        <v>35</v>
      </c>
      <c r="C31" s="66"/>
      <c r="D31" s="71"/>
      <c r="E31" s="49"/>
      <c r="F31" s="49" t="s">
        <v>34</v>
      </c>
      <c r="G31" s="49"/>
      <c r="H31" s="83"/>
      <c r="I31" s="57"/>
      <c r="J31" s="60">
        <v>7000</v>
      </c>
      <c r="K31" s="76"/>
      <c r="L31" s="73"/>
    </row>
    <row r="32" spans="1:12" s="1" customFormat="1" ht="15.75" customHeight="1">
      <c r="A32" s="109"/>
      <c r="B32" s="95" t="s">
        <v>38</v>
      </c>
      <c r="C32" s="66"/>
      <c r="D32" s="71"/>
      <c r="E32" s="49"/>
      <c r="F32" s="49" t="s">
        <v>39</v>
      </c>
      <c r="G32" s="52"/>
      <c r="H32" s="100"/>
      <c r="I32" s="101"/>
      <c r="J32" s="102">
        <v>15000</v>
      </c>
      <c r="K32" s="103"/>
      <c r="L32" s="104"/>
    </row>
    <row r="33" spans="1:12" s="1" customFormat="1" ht="15.75" customHeight="1">
      <c r="A33" s="111"/>
      <c r="B33" s="99" t="s">
        <v>60</v>
      </c>
      <c r="C33" s="66"/>
      <c r="D33" s="87"/>
      <c r="E33" s="52"/>
      <c r="F33" s="52" t="s">
        <v>59</v>
      </c>
      <c r="G33" s="52"/>
      <c r="H33" s="100"/>
      <c r="I33" s="101"/>
      <c r="J33" s="102">
        <v>2600</v>
      </c>
      <c r="K33" s="103"/>
      <c r="L33" s="104"/>
    </row>
    <row r="34" spans="1:12" s="1" customFormat="1" ht="18" customHeight="1" thickBot="1">
      <c r="A34" s="6"/>
      <c r="B34" s="98" t="s">
        <v>69</v>
      </c>
      <c r="C34" s="65"/>
      <c r="D34" s="85"/>
      <c r="E34" s="50"/>
      <c r="F34" s="50" t="s">
        <v>68</v>
      </c>
      <c r="G34" s="50"/>
      <c r="H34" s="75"/>
      <c r="I34" s="58"/>
      <c r="J34" s="61">
        <v>1000</v>
      </c>
      <c r="K34" s="77"/>
      <c r="L34" s="74"/>
    </row>
    <row r="35" spans="1:12" s="1" customFormat="1" ht="18" customHeight="1" thickBot="1">
      <c r="A35" s="42">
        <v>5</v>
      </c>
      <c r="B35" s="96" t="s">
        <v>56</v>
      </c>
      <c r="C35" s="106" t="s">
        <v>22</v>
      </c>
      <c r="D35" s="51" t="s">
        <v>53</v>
      </c>
      <c r="E35" s="46"/>
      <c r="F35" s="46"/>
      <c r="G35" s="21">
        <v>1217</v>
      </c>
      <c r="H35" s="21">
        <f>SUM(H36:H39)</f>
        <v>30200</v>
      </c>
      <c r="I35" s="21">
        <v>0</v>
      </c>
      <c r="J35" s="21">
        <f>SUM(J36:J39)</f>
        <v>30200</v>
      </c>
      <c r="K35" s="33">
        <v>0</v>
      </c>
      <c r="L35" s="17">
        <f>G35+H35-J35</f>
        <v>1217</v>
      </c>
    </row>
    <row r="36" spans="1:12" s="1" customFormat="1" ht="15.75" customHeight="1">
      <c r="A36" s="107"/>
      <c r="B36" s="94" t="s">
        <v>55</v>
      </c>
      <c r="C36" s="63"/>
      <c r="D36" s="70"/>
      <c r="E36" s="48" t="s">
        <v>54</v>
      </c>
      <c r="F36" s="44"/>
      <c r="G36" s="14"/>
      <c r="H36" s="14">
        <v>30000</v>
      </c>
      <c r="I36" s="14"/>
      <c r="J36" s="14"/>
      <c r="K36" s="14"/>
      <c r="L36" s="78"/>
    </row>
    <row r="37" spans="1:12" s="1" customFormat="1" ht="15" customHeight="1">
      <c r="A37" s="111"/>
      <c r="B37" s="95" t="s">
        <v>43</v>
      </c>
      <c r="C37" s="66"/>
      <c r="D37" s="71"/>
      <c r="E37" s="49" t="s">
        <v>44</v>
      </c>
      <c r="F37" s="44"/>
      <c r="G37" s="14"/>
      <c r="H37" s="14">
        <v>200</v>
      </c>
      <c r="I37" s="14"/>
      <c r="J37" s="14"/>
      <c r="K37" s="14"/>
      <c r="L37" s="78"/>
    </row>
    <row r="38" spans="1:12" s="1" customFormat="1" ht="15.75" customHeight="1">
      <c r="A38" s="108"/>
      <c r="B38" s="95" t="s">
        <v>38</v>
      </c>
      <c r="C38" s="66"/>
      <c r="D38" s="71"/>
      <c r="E38" s="49"/>
      <c r="F38" s="49" t="s">
        <v>39</v>
      </c>
      <c r="G38" s="12"/>
      <c r="H38" s="12"/>
      <c r="I38" s="12"/>
      <c r="J38" s="12">
        <v>15200</v>
      </c>
      <c r="K38" s="12"/>
      <c r="L38" s="13"/>
    </row>
    <row r="39" spans="1:12" s="1" customFormat="1" ht="15.75" customHeight="1" thickBot="1">
      <c r="A39" s="111"/>
      <c r="B39" s="95" t="s">
        <v>35</v>
      </c>
      <c r="C39" s="66"/>
      <c r="D39" s="71"/>
      <c r="E39" s="49"/>
      <c r="F39" s="49" t="s">
        <v>34</v>
      </c>
      <c r="G39" s="12"/>
      <c r="H39" s="12"/>
      <c r="I39" s="12"/>
      <c r="J39" s="12">
        <v>15000</v>
      </c>
      <c r="K39" s="12"/>
      <c r="L39" s="13"/>
    </row>
    <row r="40" spans="1:12" s="1" customFormat="1" ht="17.25" customHeight="1" thickBot="1">
      <c r="A40" s="42">
        <v>6</v>
      </c>
      <c r="B40" s="96" t="s">
        <v>57</v>
      </c>
      <c r="C40" s="62" t="s">
        <v>24</v>
      </c>
      <c r="D40" s="51" t="s">
        <v>25</v>
      </c>
      <c r="E40" s="46"/>
      <c r="F40" s="46"/>
      <c r="G40" s="21">
        <v>46936</v>
      </c>
      <c r="H40" s="21">
        <f>SUM(H41:H41)</f>
        <v>19000</v>
      </c>
      <c r="I40" s="21">
        <v>0</v>
      </c>
      <c r="J40" s="21">
        <f>SUM(J41:J44)</f>
        <v>19000</v>
      </c>
      <c r="K40" s="33">
        <v>0</v>
      </c>
      <c r="L40" s="17">
        <f>G40+H40-J40</f>
        <v>46936</v>
      </c>
    </row>
    <row r="41" spans="1:12" s="1" customFormat="1" ht="15" customHeight="1">
      <c r="A41" s="111"/>
      <c r="B41" s="1" t="s">
        <v>33</v>
      </c>
      <c r="C41" s="112"/>
      <c r="D41" s="113"/>
      <c r="E41" s="114" t="s">
        <v>32</v>
      </c>
      <c r="F41" s="115"/>
      <c r="G41" s="14"/>
      <c r="H41" s="14">
        <v>19000</v>
      </c>
      <c r="I41" s="14"/>
      <c r="J41" s="14"/>
      <c r="K41" s="14"/>
      <c r="L41" s="14"/>
    </row>
    <row r="42" spans="1:12" s="1" customFormat="1" ht="15" customHeight="1">
      <c r="A42" s="111"/>
      <c r="B42" s="95" t="s">
        <v>37</v>
      </c>
      <c r="C42" s="88"/>
      <c r="D42" s="71"/>
      <c r="E42" s="49"/>
      <c r="F42" s="49" t="s">
        <v>36</v>
      </c>
      <c r="G42" s="12"/>
      <c r="H42" s="12"/>
      <c r="I42" s="12"/>
      <c r="J42" s="12">
        <v>3000</v>
      </c>
      <c r="K42" s="12"/>
      <c r="L42" s="12"/>
    </row>
    <row r="43" spans="1:12" s="1" customFormat="1" ht="15" customHeight="1">
      <c r="A43" s="111"/>
      <c r="B43" s="95" t="s">
        <v>35</v>
      </c>
      <c r="C43" s="66"/>
      <c r="D43" s="71"/>
      <c r="E43" s="49"/>
      <c r="F43" s="49" t="s">
        <v>34</v>
      </c>
      <c r="G43" s="12"/>
      <c r="H43" s="12"/>
      <c r="I43" s="12"/>
      <c r="J43" s="12">
        <v>14000</v>
      </c>
      <c r="K43" s="12"/>
      <c r="L43" s="12"/>
    </row>
    <row r="44" spans="1:12" s="1" customFormat="1" ht="15" customHeight="1" thickBot="1">
      <c r="A44" s="111"/>
      <c r="B44" s="99" t="s">
        <v>38</v>
      </c>
      <c r="C44" s="88"/>
      <c r="D44" s="87"/>
      <c r="E44" s="52"/>
      <c r="F44" s="52" t="s">
        <v>39</v>
      </c>
      <c r="G44" s="16"/>
      <c r="H44" s="16"/>
      <c r="I44" s="16"/>
      <c r="J44" s="16">
        <v>2000</v>
      </c>
      <c r="K44" s="16"/>
      <c r="L44" s="16"/>
    </row>
    <row r="45" spans="1:12" s="1" customFormat="1" ht="17.25" customHeight="1" thickBot="1">
      <c r="A45" s="42">
        <v>7</v>
      </c>
      <c r="B45" s="96" t="s">
        <v>58</v>
      </c>
      <c r="C45" s="62" t="s">
        <v>27</v>
      </c>
      <c r="D45" s="51" t="s">
        <v>28</v>
      </c>
      <c r="E45" s="46"/>
      <c r="F45" s="46"/>
      <c r="G45" s="21">
        <v>10865</v>
      </c>
      <c r="H45" s="21">
        <f>SUM(H46:H46)</f>
        <v>250680</v>
      </c>
      <c r="I45" s="21">
        <v>0</v>
      </c>
      <c r="J45" s="21">
        <f>SUM(J46:J48)</f>
        <v>250680</v>
      </c>
      <c r="K45" s="33">
        <v>0</v>
      </c>
      <c r="L45" s="17">
        <f>G45+H45-J45</f>
        <v>10865</v>
      </c>
    </row>
    <row r="46" spans="1:12" s="1" customFormat="1" ht="16.5" customHeight="1">
      <c r="A46" s="107"/>
      <c r="B46" s="94" t="s">
        <v>33</v>
      </c>
      <c r="C46" s="86"/>
      <c r="D46" s="70"/>
      <c r="E46" s="48" t="s">
        <v>32</v>
      </c>
      <c r="F46" s="44"/>
      <c r="G46" s="14"/>
      <c r="H46" s="14">
        <v>250680</v>
      </c>
      <c r="I46" s="14"/>
      <c r="J46" s="14"/>
      <c r="K46" s="31"/>
      <c r="L46" s="39"/>
    </row>
    <row r="47" spans="1:12" s="1" customFormat="1" ht="15.75" customHeight="1">
      <c r="A47" s="108"/>
      <c r="B47" s="99" t="s">
        <v>50</v>
      </c>
      <c r="C47" s="88"/>
      <c r="D47" s="87"/>
      <c r="E47" s="45"/>
      <c r="F47" s="52" t="s">
        <v>49</v>
      </c>
      <c r="G47" s="12"/>
      <c r="H47" s="12"/>
      <c r="I47" s="12"/>
      <c r="J47" s="12">
        <v>247680</v>
      </c>
      <c r="K47" s="34"/>
      <c r="L47" s="18"/>
    </row>
    <row r="48" spans="1:12" s="1" customFormat="1" ht="17.25" customHeight="1" thickBot="1">
      <c r="A48" s="111"/>
      <c r="B48" s="99" t="s">
        <v>38</v>
      </c>
      <c r="C48" s="88"/>
      <c r="D48" s="87"/>
      <c r="E48" s="52"/>
      <c r="F48" s="52" t="s">
        <v>39</v>
      </c>
      <c r="G48" s="16"/>
      <c r="H48" s="16"/>
      <c r="I48" s="16"/>
      <c r="J48" s="16">
        <v>3000</v>
      </c>
      <c r="K48" s="32"/>
      <c r="L48" s="19"/>
    </row>
    <row r="49" spans="1:12" ht="18.75" customHeight="1" thickBot="1">
      <c r="A49" s="91"/>
      <c r="B49" s="116" t="s">
        <v>19</v>
      </c>
      <c r="C49" s="116"/>
      <c r="D49" s="117"/>
      <c r="E49" s="69"/>
      <c r="F49" s="69"/>
      <c r="G49" s="68">
        <f aca="true" t="shared" si="0" ref="G49:L49">G12+G15+G19+G28+G35+G40+G45</f>
        <v>157647</v>
      </c>
      <c r="H49" s="68">
        <f t="shared" si="0"/>
        <v>1178480</v>
      </c>
      <c r="I49" s="68">
        <f t="shared" si="0"/>
        <v>0</v>
      </c>
      <c r="J49" s="68">
        <f t="shared" si="0"/>
        <v>1183480</v>
      </c>
      <c r="K49" s="68">
        <f t="shared" si="0"/>
        <v>0</v>
      </c>
      <c r="L49" s="92">
        <f t="shared" si="0"/>
        <v>152647</v>
      </c>
    </row>
    <row r="52" ht="18.75" customHeight="1">
      <c r="I52" t="s">
        <v>74</v>
      </c>
    </row>
    <row r="53" ht="21" customHeight="1">
      <c r="J53" t="s">
        <v>75</v>
      </c>
    </row>
    <row r="54" ht="24" customHeight="1"/>
    <row r="55" spans="2:3" ht="18.75" customHeight="1">
      <c r="B55" s="79"/>
      <c r="C55" s="79"/>
    </row>
  </sheetData>
  <mergeCells count="1">
    <mergeCell ref="B49:D49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BARBARA STASZKIEWICZ</cp:lastModifiedBy>
  <cp:lastPrinted>2002-12-16T12:12:22Z</cp:lastPrinted>
  <dcterms:created xsi:type="dcterms:W3CDTF">1999-11-09T08:26:52Z</dcterms:created>
  <dcterms:modified xsi:type="dcterms:W3CDTF">2003-06-26T08:32:40Z</dcterms:modified>
  <cp:category/>
  <cp:version/>
  <cp:contentType/>
  <cp:contentStatus/>
</cp:coreProperties>
</file>